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50" activeTab="7"/>
  </bookViews>
  <sheets>
    <sheet name="财政拨款收支预算总表" sheetId="1" r:id="rId1"/>
    <sheet name="一般公共预算支出表" sheetId="2" r:id="rId2"/>
    <sheet name="基本支出预算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<sst xmlns="http://schemas.openxmlformats.org/spreadsheetml/2006/main" count="282" uniqueCount="191">
  <si>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</si>
  <si>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</si>
  <si>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</si>
  <si>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</si>
  <si>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</si>
  <si>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</si>
  <si>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</si>
  <si>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</si>
  <si>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</si>
  <si>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2016年预算数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</si>
  <si>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</si>
  <si>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</si>
  <si>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</si>
  <si>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</si>
  <si>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</si>
  <si>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</si>
  <si>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部门公开表3</t>
  </si>
  <si>
    <t>小计</t>
  </si>
  <si>
    <t>合计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</si>
  <si>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</si>
  <si>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</si>
  <si>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</si>
  <si>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</si>
  <si>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</si>
  <si>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部门：</t>
  </si>
  <si>
    <t>一般公共预算“三公”经费支出表</t>
  </si>
  <si>
    <t>部门公开表4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</si>
  <si>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</si>
  <si>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</si>
  <si>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</si>
  <si>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</si>
  <si>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</si>
  <si>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</si>
  <si>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部门公开表5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</si>
  <si>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</si>
  <si>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</si>
  <si>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</si>
  <si>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</si>
  <si>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</si>
  <si>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</si>
  <si>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其他
收入</t>
  </si>
  <si>
    <t>单位：万元</t>
  </si>
  <si>
    <t>部门收入总表</t>
  </si>
  <si>
    <t>部门公开表7</t>
  </si>
  <si>
    <t>合    计</t>
  </si>
  <si>
    <t>基本支出</t>
  </si>
  <si>
    <t>项目支出</t>
  </si>
  <si>
    <t>部门支出总表</t>
  </si>
  <si>
    <t>部门公开表8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</si>
  <si>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</si>
  <si>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</si>
  <si>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</si>
  <si>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</si>
  <si>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</si>
  <si>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</si>
  <si>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</si>
  <si>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</si>
  <si>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</si>
  <si>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</si>
  <si>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</si>
  <si>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</si>
  <si>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</si>
  <si>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</si>
  <si>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</si>
  <si>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</si>
  <si>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</si>
  <si>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</si>
  <si>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</si>
  <si>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</si>
  <si>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</si>
  <si>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</si>
  <si>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</si>
  <si>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</si>
  <si>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</si>
  <si>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</si>
  <si>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</si>
  <si>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</si>
  <si>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</si>
  <si>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</si>
  <si>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</si>
  <si>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</si>
  <si>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</si>
  <si>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</si>
  <si>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</si>
  <si>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</si>
  <si>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</si>
  <si>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</si>
  <si>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</si>
  <si>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</si>
  <si>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</si>
  <si>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</si>
  <si>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</si>
  <si>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</si>
  <si>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</si>
  <si>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</si>
  <si>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</si>
  <si>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</si>
  <si>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</si>
  <si>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</si>
  <si>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</si>
  <si>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</si>
  <si>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</si>
  <si>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</si>
  <si>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</si>
  <si>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</si>
  <si>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</si>
  <si>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</si>
  <si>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</si>
  <si>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</si>
  <si>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</si>
  <si>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</si>
  <si>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</si>
  <si>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</si>
  <si>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</si>
  <si>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</si>
  <si>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</si>
  <si>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</si>
  <si>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</si>
  <si>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</si>
  <si>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</si>
  <si>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</si>
  <si>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</si>
  <si>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</si>
  <si>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</si>
  <si>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</si>
  <si>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</si>
  <si>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</si>
  <si>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基本支出预算表</t>
  </si>
  <si>
    <t xml:space="preserve"> </t>
  </si>
  <si>
    <t>2017年预算数</t>
  </si>
  <si>
    <t>社会保障和就业支出</t>
  </si>
  <si>
    <r>
      <t xml:space="preserve">    </t>
    </r>
    <r>
      <rPr>
        <sz val="10"/>
        <color indexed="8"/>
        <rFont val="宋体"/>
        <family val="0"/>
      </rPr>
      <t>财政对失业保险基金的补助</t>
    </r>
  </si>
  <si>
    <r>
      <t xml:space="preserve">    </t>
    </r>
    <r>
      <rPr>
        <sz val="10"/>
        <color indexed="8"/>
        <rFont val="宋体"/>
        <family val="0"/>
      </rPr>
      <t>财政对工伤保险基金的补助</t>
    </r>
  </si>
  <si>
    <r>
      <t xml:space="preserve">    </t>
    </r>
    <r>
      <rPr>
        <sz val="10"/>
        <color indexed="8"/>
        <rFont val="宋体"/>
        <family val="0"/>
      </rPr>
      <t>财政对生育保险基金的补助</t>
    </r>
  </si>
  <si>
    <t>……</t>
  </si>
  <si>
    <t xml:space="preserve">    ……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</si>
  <si>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行政单位医疗</t>
    </r>
  </si>
  <si>
    <t>节能环保支出</t>
  </si>
  <si>
    <t>住房保障支出</t>
  </si>
  <si>
    <t xml:space="preserve">  住房改革支出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</si>
  <si>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住房公积金</t>
    </r>
  </si>
  <si>
    <t xml:space="preserve">  行政事业单位离退休</t>
  </si>
  <si>
    <t xml:space="preserve">    机关事业单位基本养老保险缴费支出</t>
  </si>
  <si>
    <t xml:space="preserve">  财政对其他社会保险基金的补助</t>
  </si>
  <si>
    <t>医疗卫生与计划生育支出</t>
  </si>
  <si>
    <t xml:space="preserve">  行政事业单位医疗</t>
  </si>
  <si>
    <t xml:space="preserve">    其他行政事业单位医疗支出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</si>
  <si>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</si>
  <si>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</si>
  <si>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</si>
  <si>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</si>
  <si>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</si>
  <si>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……</t>
  </si>
  <si>
    <t>商品和服务支出</t>
  </si>
  <si>
    <t xml:space="preserve">  办公费</t>
  </si>
  <si>
    <t xml:space="preserve">  印刷费</t>
  </si>
  <si>
    <t xml:space="preserve">  咨询费</t>
  </si>
  <si>
    <t xml:space="preserve">  公务用车运行维护费</t>
  </si>
  <si>
    <t>对个人和家庭的补助</t>
  </si>
  <si>
    <t xml:space="preserve">  抚恤金</t>
  </si>
  <si>
    <t xml:space="preserve">  住房公积金</t>
  </si>
  <si>
    <t>其他资本性支出</t>
  </si>
  <si>
    <t xml:space="preserve">  办公设备购置</t>
  </si>
  <si>
    <t xml:space="preserve">  专用设备购置</t>
  </si>
  <si>
    <t>小计</t>
  </si>
  <si>
    <t xml:space="preserve">  其他工资福利支出-职业年金</t>
  </si>
  <si>
    <t xml:space="preserve">  其他工资福利支出-自治州津贴</t>
  </si>
  <si>
    <t xml:space="preserve">  其他社会保障缴费-养老保险</t>
  </si>
  <si>
    <t xml:space="preserve">  其他社会保障缴费-失业保险</t>
  </si>
  <si>
    <t xml:space="preserve">  其他社会保障缴费-基本医疗保险</t>
  </si>
  <si>
    <t xml:space="preserve">  其他社会保障缴费-大病补充医疗保险</t>
  </si>
  <si>
    <t xml:space="preserve">  其他社会保障缴费-工伤保险</t>
  </si>
  <si>
    <t xml:space="preserve">  其他社会保障缴费-生育保险</t>
  </si>
  <si>
    <t xml:space="preserve">  会议费</t>
  </si>
  <si>
    <t xml:space="preserve">  工会经费</t>
  </si>
  <si>
    <t xml:space="preserve">  其他商品服务支出</t>
  </si>
  <si>
    <t xml:space="preserve">  其他工资福利支出-公务用车补贴</t>
  </si>
  <si>
    <t xml:space="preserve">  其他交通费用-公务用车补贴10%留单位</t>
  </si>
  <si>
    <t xml:space="preserve">  离休金</t>
  </si>
  <si>
    <t xml:space="preserve">  退休金</t>
  </si>
  <si>
    <t xml:space="preserve">  生活补助</t>
  </si>
  <si>
    <t>无</t>
  </si>
  <si>
    <t xml:space="preserve">  环境保护管理事务支出－行政运行</t>
  </si>
  <si>
    <t xml:space="preserve">  环境保护管理事务支出－一般行政管理事务</t>
  </si>
  <si>
    <t xml:space="preserve">  环境保护管理事务支出－环境保护宣传</t>
  </si>
  <si>
    <t xml:space="preserve">  污染防治－固体废弃物与化学品</t>
  </si>
  <si>
    <t xml:space="preserve">  污染防治－ 其他污染防治支出</t>
  </si>
  <si>
    <t xml:space="preserve">  污染减排－环境监测与信息</t>
  </si>
  <si>
    <t xml:space="preserve">  污染减排－环境执法监察</t>
  </si>
  <si>
    <t xml:space="preserve">  污染减排－减排专项支出</t>
  </si>
  <si>
    <t>事业单位经营收入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</si>
</sst>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#,##0.00_ "/>
    <numFmt numFmtId="178" formatCode="#,##0.00_);[Red]\(#,##0.00\)"/>
    <numFmt numFmtId="179" formatCode="0.00_ "/>
    <numFmt numFmtId="180" formatCode="0.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黑体"/>
      <family val="0"/>
    </font>
    <font>
      <sz val="20"/>
      <color indexed="8"/>
      <name val="方正小标宋简体"/>
      <family val="4"/>
    </font>
    <font>
      <sz val="8"/>
      <color indexed="8"/>
      <name val="黑体"/>
      <family val="0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0"/>
    </font>
    <font>
      <sz val="10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11" fillId="0" borderId="0" xfId="40" applyFont="1" applyAlignment="1" applyProtection="1">
      <alignment horizontal="center" vertical="top" wrapText="1" readingOrder="1"/>
      <protection locked="0"/>
    </xf>
    <xf numFmtId="0" fontId="12" fillId="0" borderId="0" xfId="40" applyFont="1" applyAlignment="1" applyProtection="1">
      <alignment horizontal="right" vertical="top" wrapText="1" readingOrder="1"/>
      <protection locked="0"/>
    </xf>
    <xf numFmtId="0" fontId="10" fillId="0" borderId="0" xfId="40">
      <alignment/>
      <protection/>
    </xf>
    <xf numFmtId="0" fontId="12" fillId="0" borderId="12" xfId="40" applyFont="1" applyBorder="1" applyAlignment="1" applyProtection="1">
      <alignment horizontal="right" wrapText="1" readingOrder="1"/>
      <protection locked="0"/>
    </xf>
    <xf numFmtId="176" fontId="12" fillId="0" borderId="13" xfId="40" applyNumberFormat="1" applyFont="1" applyBorder="1" applyAlignment="1" applyProtection="1">
      <alignment horizontal="right" wrapText="1" readingOrder="1"/>
      <protection locked="0"/>
    </xf>
    <xf numFmtId="0" fontId="11" fillId="0" borderId="13" xfId="40" applyFont="1" applyBorder="1" applyAlignment="1" applyProtection="1">
      <alignment horizontal="center" vertical="center" wrapText="1" readingOrder="1"/>
      <protection locked="0"/>
    </xf>
    <xf numFmtId="0" fontId="11" fillId="0" borderId="12" xfId="40" applyFont="1" applyBorder="1" applyAlignment="1" applyProtection="1">
      <alignment horizontal="right" wrapText="1" readingOrder="1"/>
      <protection locked="0"/>
    </xf>
    <xf numFmtId="0" fontId="12" fillId="0" borderId="13" xfId="40" applyFont="1" applyBorder="1" applyAlignment="1" applyProtection="1">
      <alignment horizontal="right" wrapText="1" readingOrder="1"/>
      <protection locked="0"/>
    </xf>
    <xf numFmtId="176" fontId="11" fillId="0" borderId="13" xfId="40" applyNumberFormat="1" applyFont="1" applyBorder="1" applyAlignment="1" applyProtection="1">
      <alignment horizontal="right" wrapText="1" readingOrder="1"/>
      <protection locked="0"/>
    </xf>
    <xf numFmtId="0" fontId="14" fillId="0" borderId="12" xfId="0" applyFont="1" applyFill="1" applyBorder="1" applyAlignment="1" applyProtection="1">
      <alignment horizontal="center" vertical="center" wrapText="1" readingOrder="1"/>
      <protection locked="0"/>
    </xf>
    <xf numFmtId="0" fontId="14" fillId="0" borderId="10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40" applyFont="1" applyAlignment="1" applyProtection="1">
      <alignment horizontal="center" vertical="center" wrapText="1" readingOrder="1"/>
      <protection locked="0"/>
    </xf>
    <xf numFmtId="0" fontId="10" fillId="0" borderId="0" xfId="40" applyAlignment="1">
      <alignment horizontal="right"/>
      <protection/>
    </xf>
    <xf numFmtId="0" fontId="12" fillId="0" borderId="13" xfId="40" applyFont="1" applyBorder="1" applyAlignment="1" applyProtection="1">
      <alignment horizontal="left" vertical="center" wrapText="1" readingOrder="1"/>
      <protection locked="0"/>
    </xf>
    <xf numFmtId="0" fontId="11" fillId="0" borderId="13" xfId="40" applyFont="1" applyBorder="1" applyAlignment="1" applyProtection="1">
      <alignment horizontal="left" vertical="center" wrapText="1" readingOrder="1"/>
      <protection locked="0"/>
    </xf>
    <xf numFmtId="177" fontId="12" fillId="0" borderId="12" xfId="40" applyNumberFormat="1" applyFont="1" applyBorder="1" applyAlignment="1" applyProtection="1">
      <alignment horizontal="right" wrapText="1" readingOrder="1"/>
      <protection locked="0"/>
    </xf>
    <xf numFmtId="177" fontId="11" fillId="0" borderId="12" xfId="40" applyNumberFormat="1" applyFont="1" applyBorder="1" applyAlignment="1" applyProtection="1">
      <alignment horizontal="right" wrapText="1" readingOrder="1"/>
      <protection locked="0"/>
    </xf>
    <xf numFmtId="0" fontId="5" fillId="0" borderId="10" xfId="0" applyFont="1" applyFill="1" applyBorder="1" applyAlignment="1">
      <alignment horizontal="left" vertical="center"/>
    </xf>
    <xf numFmtId="179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79" fontId="9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vertical="center"/>
    </xf>
    <xf numFmtId="177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79" fontId="9" fillId="0" borderId="1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shrinkToFit="1"/>
    </xf>
    <xf numFmtId="0" fontId="13" fillId="0" borderId="0" xfId="40" applyFont="1" applyAlignment="1" applyProtection="1">
      <alignment horizontal="center" vertical="center" wrapText="1" readingOrder="1"/>
      <protection locked="0"/>
    </xf>
    <xf numFmtId="0" fontId="10" fillId="0" borderId="0" xfId="40">
      <alignment/>
      <protection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vertical="top" wrapText="1"/>
      <protection locked="0"/>
    </xf>
    <xf numFmtId="0" fontId="14" fillId="0" borderId="13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vertical="top" wrapText="1"/>
      <protection locked="0"/>
    </xf>
    <xf numFmtId="0" fontId="15" fillId="0" borderId="19" xfId="0" applyFont="1" applyFill="1" applyBorder="1" applyAlignment="1" applyProtection="1">
      <alignment vertical="top" wrapText="1"/>
      <protection locked="0"/>
    </xf>
    <xf numFmtId="0" fontId="15" fillId="0" borderId="20" xfId="0" applyFont="1" applyFill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showGridLines="0" zoomScalePageLayoutView="0" workbookViewId="0" topLeftCell="A4">
      <selection activeCell="C18" sqref="C18"/>
    </sheetView>
  </sheetViews>
  <sheetFormatPr defaultColWidth="9.140625" defaultRowHeight="15"/>
  <cols>
    <col min="1" max="1" width="0.9921875" style="20" customWidth="1"/>
    <col min="2" max="2" width="25.7109375" style="20" customWidth="1"/>
    <col min="3" max="3" width="17.421875" style="20" customWidth="1"/>
    <col min="4" max="4" width="25.7109375" style="20" customWidth="1"/>
    <col min="5" max="5" width="17.421875" style="20" customWidth="1"/>
    <col min="6" max="6" width="0.71875" style="20" customWidth="1"/>
    <col min="7" max="16384" width="9.00390625" style="20" customWidth="1"/>
  </cols>
  <sheetData>
    <row r="1" spans="2:5" ht="12.75">
      <c r="B1" s="18"/>
      <c r="C1" s="18"/>
      <c r="D1" s="18"/>
      <c r="E1" s="19" t="s">
        <v>87</v>
      </c>
    </row>
    <row r="2" spans="2:5" ht="39.75" customHeight="1">
      <c r="B2" s="48" t="s">
        <v>49</v>
      </c>
      <c r="C2" s="49"/>
      <c r="D2" s="49"/>
      <c r="E2" s="49"/>
    </row>
    <row r="3" spans="2:5" ht="15" customHeight="1">
      <c r="B3" s="29"/>
      <c r="E3" s="30" t="s">
        <v>126</v>
      </c>
    </row>
    <row r="4" spans="2:5" ht="21.75" customHeight="1">
      <c r="B4" s="31" t="s">
        <v>50</v>
      </c>
      <c r="C4" s="21">
        <v>362.69</v>
      </c>
      <c r="D4" s="31" t="s">
        <v>51</v>
      </c>
      <c r="E4" s="22">
        <v>362.69</v>
      </c>
    </row>
    <row r="5" spans="2:5" ht="21.75" customHeight="1">
      <c r="B5" s="31" t="s">
        <v>52</v>
      </c>
      <c r="C5" s="33">
        <v>362.69</v>
      </c>
      <c r="D5" s="31" t="s">
        <v>53</v>
      </c>
      <c r="E5" s="22"/>
    </row>
    <row r="6" spans="2:5" ht="21.75" customHeight="1">
      <c r="B6" s="31" t="s">
        <v>54</v>
      </c>
      <c r="C6" s="33">
        <v>302.69</v>
      </c>
      <c r="D6" s="31" t="s">
        <v>55</v>
      </c>
      <c r="E6" s="22">
        <v>0</v>
      </c>
    </row>
    <row r="7" spans="2:5" ht="21.75" customHeight="1">
      <c r="B7" s="31" t="s">
        <v>56</v>
      </c>
      <c r="C7" s="33"/>
      <c r="D7" s="31" t="s">
        <v>57</v>
      </c>
      <c r="E7" s="22">
        <v>0</v>
      </c>
    </row>
    <row r="8" spans="2:10" ht="21.75" customHeight="1">
      <c r="B8" s="31" t="s">
        <v>58</v>
      </c>
      <c r="C8" s="33">
        <v>60</v>
      </c>
      <c r="D8" s="31" t="s">
        <v>59</v>
      </c>
      <c r="E8" s="22">
        <v>0</v>
      </c>
      <c r="J8" s="20" t="s">
        <v>128</v>
      </c>
    </row>
    <row r="9" spans="2:5" ht="21.75" customHeight="1">
      <c r="B9" s="31" t="s">
        <v>60</v>
      </c>
      <c r="C9" s="33"/>
      <c r="D9" s="31" t="s">
        <v>61</v>
      </c>
      <c r="E9" s="22">
        <v>0</v>
      </c>
    </row>
    <row r="10" spans="2:5" ht="21.75" customHeight="1">
      <c r="B10" s="31" t="s">
        <v>62</v>
      </c>
      <c r="C10" s="33"/>
      <c r="D10" s="31" t="s">
        <v>63</v>
      </c>
      <c r="E10" s="22">
        <v>0</v>
      </c>
    </row>
    <row r="11" spans="2:5" ht="21.75" customHeight="1">
      <c r="B11" s="31" t="s">
        <v>64</v>
      </c>
      <c r="C11" s="33"/>
      <c r="D11" s="31" t="s">
        <v>65</v>
      </c>
      <c r="E11" s="22">
        <v>0</v>
      </c>
    </row>
    <row r="12" spans="2:5" ht="21.75" customHeight="1">
      <c r="B12" s="31" t="s">
        <v>66</v>
      </c>
      <c r="C12" s="33"/>
      <c r="D12" s="31" t="s">
        <v>67</v>
      </c>
      <c r="E12" s="22">
        <v>38.71</v>
      </c>
    </row>
    <row r="13" spans="2:5" ht="21.75" customHeight="1">
      <c r="B13" s="31" t="s">
        <v>68</v>
      </c>
      <c r="C13" s="33"/>
      <c r="D13" s="31" t="s">
        <v>69</v>
      </c>
      <c r="E13" s="22">
        <v>16.12</v>
      </c>
    </row>
    <row r="14" spans="2:5" ht="21.75" customHeight="1">
      <c r="B14" s="31" t="s">
        <v>70</v>
      </c>
      <c r="C14" s="33"/>
      <c r="D14" s="31" t="s">
        <v>71</v>
      </c>
      <c r="E14" s="22">
        <v>284.3</v>
      </c>
    </row>
    <row r="15" spans="2:5" ht="21.75" customHeight="1">
      <c r="B15" s="31"/>
      <c r="C15" s="33"/>
      <c r="D15" s="31" t="s">
        <v>72</v>
      </c>
      <c r="E15" s="22">
        <v>0</v>
      </c>
    </row>
    <row r="16" spans="2:5" ht="21.75" customHeight="1">
      <c r="B16" s="31"/>
      <c r="C16" s="33"/>
      <c r="D16" s="31" t="s">
        <v>73</v>
      </c>
      <c r="E16" s="22">
        <v>0</v>
      </c>
    </row>
    <row r="17" spans="2:5" ht="21.75" customHeight="1">
      <c r="B17" s="31"/>
      <c r="C17" s="33"/>
      <c r="D17" s="31" t="s">
        <v>74</v>
      </c>
      <c r="E17" s="22">
        <v>0</v>
      </c>
    </row>
    <row r="18" spans="2:5" ht="21.75" customHeight="1">
      <c r="B18" s="31"/>
      <c r="C18" s="33"/>
      <c r="D18" s="31" t="s">
        <v>75</v>
      </c>
      <c r="E18" s="22">
        <v>0</v>
      </c>
    </row>
    <row r="19" spans="2:5" ht="21.75" customHeight="1">
      <c r="B19" s="31"/>
      <c r="C19" s="33"/>
      <c r="D19" s="31" t="s">
        <v>76</v>
      </c>
      <c r="E19" s="22">
        <v>0</v>
      </c>
    </row>
    <row r="20" spans="2:5" ht="21.75" customHeight="1">
      <c r="B20" s="31"/>
      <c r="C20" s="33"/>
      <c r="D20" s="31" t="s">
        <v>77</v>
      </c>
      <c r="E20" s="22">
        <v>0</v>
      </c>
    </row>
    <row r="21" spans="2:5" ht="21.75" customHeight="1">
      <c r="B21" s="31"/>
      <c r="C21" s="33"/>
      <c r="D21" s="31" t="s">
        <v>78</v>
      </c>
      <c r="E21" s="22">
        <v>0</v>
      </c>
    </row>
    <row r="22" spans="2:5" ht="21.75" customHeight="1">
      <c r="B22" s="31"/>
      <c r="C22" s="33"/>
      <c r="D22" s="31" t="s">
        <v>79</v>
      </c>
      <c r="E22" s="22">
        <v>0</v>
      </c>
    </row>
    <row r="23" spans="2:5" ht="21.75" customHeight="1">
      <c r="B23" s="31"/>
      <c r="C23" s="33"/>
      <c r="D23" s="31" t="s">
        <v>80</v>
      </c>
      <c r="E23" s="22">
        <v>23.56</v>
      </c>
    </row>
    <row r="24" spans="2:5" ht="21.75" customHeight="1">
      <c r="B24" s="31"/>
      <c r="C24" s="33"/>
      <c r="D24" s="31" t="s">
        <v>81</v>
      </c>
      <c r="E24" s="22">
        <v>0</v>
      </c>
    </row>
    <row r="25" spans="2:5" ht="21.75" customHeight="1">
      <c r="B25" s="31"/>
      <c r="C25" s="33"/>
      <c r="D25" s="31" t="s">
        <v>82</v>
      </c>
      <c r="E25" s="22">
        <v>0</v>
      </c>
    </row>
    <row r="26" spans="2:5" ht="21.75" customHeight="1">
      <c r="B26" s="31"/>
      <c r="C26" s="33"/>
      <c r="D26" s="31" t="s">
        <v>83</v>
      </c>
      <c r="E26" s="22">
        <v>0</v>
      </c>
    </row>
    <row r="27" spans="2:5" ht="21.75" customHeight="1">
      <c r="B27" s="32"/>
      <c r="C27" s="34"/>
      <c r="D27" s="31" t="s">
        <v>84</v>
      </c>
      <c r="E27" s="25"/>
    </row>
    <row r="28" spans="2:5" ht="21.75" customHeight="1">
      <c r="B28" s="23" t="s">
        <v>85</v>
      </c>
      <c r="C28" s="34">
        <v>362.69</v>
      </c>
      <c r="D28" s="23" t="s">
        <v>86</v>
      </c>
      <c r="E28" s="26">
        <v>362.69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984251968503937" bottom="0.1968503937007874" header="0.5905511811023623" footer="0.1968503937007874"/>
  <pageSetup blackAndWhite="1" horizontalDpi="600" verticalDpi="600" orientation="portrait" paperSize="9" r:id="rId1"/>
  <headerFooter alignWithMargins="0">
    <oddHeader>&amp;L附件3：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7">
      <selection activeCell="B18" sqref="B18"/>
    </sheetView>
  </sheetViews>
  <sheetFormatPr defaultColWidth="9.140625" defaultRowHeight="15"/>
  <cols>
    <col min="1" max="1" width="10.7109375" style="0" customWidth="1"/>
    <col min="2" max="2" width="35.28125" style="0" customWidth="1"/>
    <col min="3" max="3" width="13.57421875" style="0" customWidth="1"/>
    <col min="4" max="5" width="15.421875" style="0" customWidth="1"/>
  </cols>
  <sheetData>
    <row r="1" spans="1:5" ht="19.5" customHeight="1">
      <c r="A1" s="53" t="s">
        <v>11</v>
      </c>
      <c r="B1" s="53"/>
      <c r="C1" s="53"/>
      <c r="D1" s="53"/>
      <c r="E1" s="53"/>
    </row>
    <row r="2" spans="1:5" ht="39.75" customHeight="1">
      <c r="A2" s="52" t="s">
        <v>10</v>
      </c>
      <c r="B2" s="52"/>
      <c r="C2" s="52"/>
      <c r="D2" s="52"/>
      <c r="E2" s="52"/>
    </row>
    <row r="3" spans="1:5" ht="13.5">
      <c r="A3" s="51" t="s">
        <v>1</v>
      </c>
      <c r="B3" s="51"/>
      <c r="C3" s="51"/>
      <c r="D3" s="51"/>
      <c r="E3" s="51"/>
    </row>
    <row r="4" spans="1:5" ht="39.75" customHeight="1">
      <c r="A4" s="50" t="s">
        <v>8</v>
      </c>
      <c r="B4" s="50"/>
      <c r="C4" s="50" t="s">
        <v>129</v>
      </c>
      <c r="D4" s="50"/>
      <c r="E4" s="50"/>
    </row>
    <row r="5" spans="1:5" ht="19.5" customHeight="1">
      <c r="A5" s="50" t="s">
        <v>2</v>
      </c>
      <c r="B5" s="50" t="s">
        <v>3</v>
      </c>
      <c r="C5" s="50" t="s">
        <v>7</v>
      </c>
      <c r="D5" s="50"/>
      <c r="E5" s="50"/>
    </row>
    <row r="6" spans="1:5" ht="30" customHeight="1">
      <c r="A6" s="50"/>
      <c r="B6" s="50"/>
      <c r="C6" s="11" t="s">
        <v>4</v>
      </c>
      <c r="D6" s="11" t="s">
        <v>5</v>
      </c>
      <c r="E6" s="11" t="s">
        <v>6</v>
      </c>
    </row>
    <row r="7" spans="1:5" ht="19.5" customHeight="1">
      <c r="A7" s="35">
        <v>208</v>
      </c>
      <c r="B7" s="35" t="s">
        <v>130</v>
      </c>
      <c r="C7" s="36">
        <f>C8+C10</f>
        <v>38.71</v>
      </c>
      <c r="D7" s="36">
        <f>D8+D10</f>
        <v>38.71</v>
      </c>
      <c r="E7" s="36">
        <f>E8+E10</f>
        <v>0</v>
      </c>
    </row>
    <row r="8" spans="1:5" ht="19.5" customHeight="1">
      <c r="A8" s="35">
        <v>20805</v>
      </c>
      <c r="B8" s="35" t="s">
        <v>141</v>
      </c>
      <c r="C8" s="36">
        <f>C9</f>
        <v>35.85</v>
      </c>
      <c r="D8" s="36">
        <f>D9</f>
        <v>35.85</v>
      </c>
      <c r="E8" s="36">
        <f>E9</f>
        <v>0</v>
      </c>
    </row>
    <row r="9" spans="1:5" ht="19.5" customHeight="1">
      <c r="A9" s="35">
        <v>2080505</v>
      </c>
      <c r="B9" s="35" t="s">
        <v>142</v>
      </c>
      <c r="C9" s="36">
        <f>SUM(D9:E9)</f>
        <v>35.85</v>
      </c>
      <c r="D9" s="36">
        <v>35.85</v>
      </c>
      <c r="E9" s="36"/>
    </row>
    <row r="10" spans="1:5" ht="19.5" customHeight="1">
      <c r="A10" s="35">
        <v>20827</v>
      </c>
      <c r="B10" s="35" t="s">
        <v>143</v>
      </c>
      <c r="C10" s="36">
        <f>SUM(C11:C13)</f>
        <v>2.8600000000000003</v>
      </c>
      <c r="D10" s="36">
        <f>SUM(D11:D13)</f>
        <v>2.8600000000000003</v>
      </c>
      <c r="E10" s="36">
        <f>SUM(E11:E13)</f>
        <v>0</v>
      </c>
    </row>
    <row r="11" spans="1:5" ht="19.5" customHeight="1">
      <c r="A11" s="35">
        <v>2082701</v>
      </c>
      <c r="B11" s="35" t="s">
        <v>131</v>
      </c>
      <c r="C11" s="36">
        <f>SUM(D11:E11)</f>
        <v>0.65</v>
      </c>
      <c r="D11" s="36">
        <v>0.65</v>
      </c>
      <c r="E11" s="36"/>
    </row>
    <row r="12" spans="1:5" ht="19.5" customHeight="1">
      <c r="A12" s="35">
        <v>2082702</v>
      </c>
      <c r="B12" s="35" t="s">
        <v>132</v>
      </c>
      <c r="C12" s="36">
        <f>SUM(D12:E12)</f>
        <v>0.85</v>
      </c>
      <c r="D12" s="36">
        <v>0.85</v>
      </c>
      <c r="E12" s="36"/>
    </row>
    <row r="13" spans="1:5" ht="19.5" customHeight="1">
      <c r="A13" s="35">
        <v>2082703</v>
      </c>
      <c r="B13" s="35" t="s">
        <v>133</v>
      </c>
      <c r="C13" s="36">
        <f>SUM(D13:E13)</f>
        <v>1.36</v>
      </c>
      <c r="D13" s="36">
        <v>1.36</v>
      </c>
      <c r="E13" s="36"/>
    </row>
    <row r="14" spans="1:5" ht="19.5" customHeight="1">
      <c r="A14" s="35" t="s">
        <v>134</v>
      </c>
      <c r="B14" s="35" t="s">
        <v>135</v>
      </c>
      <c r="C14" s="37"/>
      <c r="D14" s="37"/>
      <c r="E14" s="37"/>
    </row>
    <row r="15" spans="1:5" ht="19.5" customHeight="1">
      <c r="A15" s="35">
        <v>210</v>
      </c>
      <c r="B15" s="35" t="s">
        <v>144</v>
      </c>
      <c r="C15" s="36">
        <f>C16</f>
        <v>16.12</v>
      </c>
      <c r="D15" s="36">
        <f>D16</f>
        <v>16.12</v>
      </c>
      <c r="E15" s="36">
        <f>E16</f>
        <v>0</v>
      </c>
    </row>
    <row r="16" spans="1:5" ht="19.5" customHeight="1">
      <c r="A16" s="35">
        <v>21011</v>
      </c>
      <c r="B16" s="35" t="s">
        <v>145</v>
      </c>
      <c r="C16" s="36">
        <f>SUM(C17:C19)</f>
        <v>16.12</v>
      </c>
      <c r="D16" s="36">
        <f>SUM(D17:D19)</f>
        <v>16.12</v>
      </c>
      <c r="E16" s="36">
        <f>SUM(E17:E19)</f>
        <v>0</v>
      </c>
    </row>
    <row r="17" spans="1:5" ht="19.5" customHeight="1">
      <c r="A17" s="35">
        <v>2101101</v>
      </c>
      <c r="B17" s="35" t="s">
        <v>136</v>
      </c>
      <c r="C17" s="36">
        <f>SUM(D17:E17)</f>
        <v>15.8</v>
      </c>
      <c r="D17" s="36">
        <v>15.8</v>
      </c>
      <c r="E17" s="36"/>
    </row>
    <row r="18" spans="1:5" ht="19.5" customHeight="1">
      <c r="A18" s="35">
        <v>2101199</v>
      </c>
      <c r="B18" s="35" t="s">
        <v>146</v>
      </c>
      <c r="C18" s="36">
        <f>SUM(D18:E18)</f>
        <v>0.32</v>
      </c>
      <c r="D18" s="36">
        <v>0.32</v>
      </c>
      <c r="E18" s="36"/>
    </row>
    <row r="19" spans="1:5" ht="19.5" customHeight="1">
      <c r="A19" s="35" t="s">
        <v>134</v>
      </c>
      <c r="B19" s="35" t="s">
        <v>135</v>
      </c>
      <c r="C19" s="36"/>
      <c r="D19" s="36"/>
      <c r="E19" s="36"/>
    </row>
    <row r="20" spans="1:5" ht="19.5" customHeight="1">
      <c r="A20" s="35">
        <v>211</v>
      </c>
      <c r="B20" s="35" t="s">
        <v>137</v>
      </c>
      <c r="C20" s="36">
        <f>SUM(D20:E20)</f>
        <v>284.3</v>
      </c>
      <c r="D20" s="36">
        <f>SUM(D21:D28)</f>
        <v>224.3</v>
      </c>
      <c r="E20" s="36">
        <f>SUM(E21:E28)</f>
        <v>60</v>
      </c>
    </row>
    <row r="21" spans="1:5" ht="19.5" customHeight="1">
      <c r="A21" s="35">
        <v>2110101</v>
      </c>
      <c r="B21" s="35" t="s">
        <v>182</v>
      </c>
      <c r="C21" s="36">
        <f>SUM(D21:E21)</f>
        <v>224.3</v>
      </c>
      <c r="D21" s="36">
        <v>224.3</v>
      </c>
      <c r="E21" s="36"/>
    </row>
    <row r="22" spans="1:5" ht="19.5" customHeight="1">
      <c r="A22" s="35">
        <v>2110102</v>
      </c>
      <c r="B22" s="35" t="s">
        <v>183</v>
      </c>
      <c r="C22" s="36">
        <f>SUM(D22:E22)</f>
        <v>5</v>
      </c>
      <c r="D22" s="36"/>
      <c r="E22" s="36">
        <v>5</v>
      </c>
    </row>
    <row r="23" spans="1:5" ht="19.5" customHeight="1">
      <c r="A23" s="35">
        <v>2110104</v>
      </c>
      <c r="B23" s="35" t="s">
        <v>184</v>
      </c>
      <c r="C23" s="36">
        <f aca="true" t="shared" si="0" ref="C23:C32">SUM(D23:E23)</f>
        <v>5</v>
      </c>
      <c r="D23" s="36"/>
      <c r="E23" s="36">
        <v>5</v>
      </c>
    </row>
    <row r="24" spans="1:5" ht="19.5" customHeight="1">
      <c r="A24" s="35">
        <v>2110304</v>
      </c>
      <c r="B24" s="35" t="s">
        <v>185</v>
      </c>
      <c r="C24" s="36">
        <f t="shared" si="0"/>
        <v>5</v>
      </c>
      <c r="D24" s="36"/>
      <c r="E24" s="36">
        <v>5</v>
      </c>
    </row>
    <row r="25" spans="1:5" ht="19.5" customHeight="1">
      <c r="A25" s="35">
        <v>2110399</v>
      </c>
      <c r="B25" s="35" t="s">
        <v>186</v>
      </c>
      <c r="C25" s="36">
        <f t="shared" si="0"/>
        <v>5</v>
      </c>
      <c r="D25" s="36"/>
      <c r="E25" s="36">
        <v>5</v>
      </c>
    </row>
    <row r="26" spans="1:5" ht="19.5" customHeight="1">
      <c r="A26" s="35">
        <v>2111101</v>
      </c>
      <c r="B26" s="35" t="s">
        <v>187</v>
      </c>
      <c r="C26" s="36">
        <f t="shared" si="0"/>
        <v>30</v>
      </c>
      <c r="D26" s="37"/>
      <c r="E26" s="36">
        <v>30</v>
      </c>
    </row>
    <row r="27" spans="1:5" ht="19.5" customHeight="1">
      <c r="A27" s="35">
        <v>2111102</v>
      </c>
      <c r="B27" s="35" t="s">
        <v>188</v>
      </c>
      <c r="C27" s="36">
        <f t="shared" si="0"/>
        <v>5</v>
      </c>
      <c r="D27" s="37"/>
      <c r="E27" s="36">
        <v>5</v>
      </c>
    </row>
    <row r="28" spans="1:5" ht="19.5" customHeight="1">
      <c r="A28" s="35">
        <v>2111103</v>
      </c>
      <c r="B28" s="35" t="s">
        <v>189</v>
      </c>
      <c r="C28" s="36">
        <f t="shared" si="0"/>
        <v>5</v>
      </c>
      <c r="D28" s="36"/>
      <c r="E28" s="36">
        <v>5</v>
      </c>
    </row>
    <row r="29" spans="1:5" ht="19.5" customHeight="1">
      <c r="A29" s="35" t="s">
        <v>134</v>
      </c>
      <c r="B29" s="35" t="s">
        <v>135</v>
      </c>
      <c r="C29" s="36"/>
      <c r="D29" s="36"/>
      <c r="E29" s="36"/>
    </row>
    <row r="30" spans="1:5" ht="19.5" customHeight="1">
      <c r="A30" s="35">
        <v>221</v>
      </c>
      <c r="B30" s="35" t="s">
        <v>138</v>
      </c>
      <c r="C30" s="36">
        <f aca="true" t="shared" si="1" ref="C30:E31">C31</f>
        <v>23.56</v>
      </c>
      <c r="D30" s="36">
        <f t="shared" si="1"/>
        <v>23.56</v>
      </c>
      <c r="E30" s="36">
        <f t="shared" si="1"/>
        <v>0</v>
      </c>
    </row>
    <row r="31" spans="1:5" ht="19.5" customHeight="1">
      <c r="A31" s="35">
        <v>22102</v>
      </c>
      <c r="B31" s="35" t="s">
        <v>139</v>
      </c>
      <c r="C31" s="36">
        <f t="shared" si="1"/>
        <v>23.56</v>
      </c>
      <c r="D31" s="36">
        <f t="shared" si="1"/>
        <v>23.56</v>
      </c>
      <c r="E31" s="36">
        <f t="shared" si="1"/>
        <v>0</v>
      </c>
    </row>
    <row r="32" spans="1:5" ht="19.5" customHeight="1">
      <c r="A32" s="35">
        <v>2210201</v>
      </c>
      <c r="B32" s="35" t="s">
        <v>140</v>
      </c>
      <c r="C32" s="36">
        <f t="shared" si="0"/>
        <v>23.56</v>
      </c>
      <c r="D32" s="36">
        <v>23.56</v>
      </c>
      <c r="E32" s="36"/>
    </row>
    <row r="33" spans="1:5" ht="19.5" customHeight="1">
      <c r="A33" s="35"/>
      <c r="B33" s="35"/>
      <c r="C33" s="7"/>
      <c r="D33" s="7"/>
      <c r="E33" s="7"/>
    </row>
    <row r="34" spans="1:5" ht="19.5" customHeight="1">
      <c r="A34" s="35"/>
      <c r="B34" s="35"/>
      <c r="C34" s="7"/>
      <c r="D34" s="7"/>
      <c r="E34" s="7"/>
    </row>
    <row r="35" spans="1:5" ht="19.5" customHeight="1">
      <c r="A35" s="7"/>
      <c r="B35" s="3" t="s">
        <v>44</v>
      </c>
      <c r="C35" s="38">
        <f>C7+C15+C20+C30</f>
        <v>362.69</v>
      </c>
      <c r="D35" s="38">
        <f>D7+D15+D20+D30</f>
        <v>302.69</v>
      </c>
      <c r="E35" s="38">
        <f>E7+E15+E20+E30</f>
        <v>60</v>
      </c>
    </row>
    <row r="36" spans="1:5" ht="13.5">
      <c r="A36" s="4"/>
      <c r="B36" s="4"/>
      <c r="C36" s="4"/>
      <c r="D36" s="4"/>
      <c r="E36" s="4"/>
    </row>
    <row r="37" spans="1:5" ht="13.5">
      <c r="A37" s="4"/>
      <c r="B37" s="4"/>
      <c r="C37" s="4"/>
      <c r="D37" s="4"/>
      <c r="E37" s="4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5905511811023623" right="0.5905511811023623" top="0.984251968503937" bottom="0.1968503937007874" header="0.5905511811023623" footer="0.1968503937007874"/>
  <pageSetup blackAndWhite="1" horizontalDpi="600" verticalDpi="600" orientation="portrait" paperSize="9" r:id="rId1"/>
  <headerFooter alignWithMargins="0">
    <oddHeader>&amp;L附件3：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7">
      <selection activeCell="D28" sqref="D28"/>
    </sheetView>
  </sheetViews>
  <sheetFormatPr defaultColWidth="9.140625" defaultRowHeight="15"/>
  <cols>
    <col min="1" max="1" width="9.140625" style="0" customWidth="1"/>
    <col min="2" max="2" width="30.421875" style="0" customWidth="1"/>
    <col min="3" max="4" width="8.57421875" style="0" customWidth="1"/>
    <col min="6" max="6" width="6.421875" style="0" customWidth="1"/>
    <col min="7" max="7" width="7.421875" style="0" customWidth="1"/>
    <col min="8" max="8" width="8.57421875" style="0" customWidth="1"/>
    <col min="9" max="9" width="7.140625" style="0" customWidth="1"/>
  </cols>
  <sheetData>
    <row r="1" spans="1:9" ht="19.5" customHeight="1">
      <c r="A1" s="56" t="s">
        <v>16</v>
      </c>
      <c r="B1" s="56"/>
      <c r="C1" s="56"/>
      <c r="D1" s="56"/>
      <c r="E1" s="56"/>
      <c r="F1" s="56"/>
      <c r="G1" s="56"/>
      <c r="H1" s="56"/>
      <c r="I1" s="56"/>
    </row>
    <row r="2" spans="1:9" ht="39.75" customHeight="1">
      <c r="A2" s="52" t="s">
        <v>127</v>
      </c>
      <c r="B2" s="52"/>
      <c r="C2" s="52"/>
      <c r="D2" s="52"/>
      <c r="E2" s="52"/>
      <c r="F2" s="52"/>
      <c r="G2" s="52"/>
      <c r="H2" s="52"/>
      <c r="I2" s="52"/>
    </row>
    <row r="3" spans="1:9" ht="15" customHeight="1">
      <c r="A3" s="56" t="s">
        <v>15</v>
      </c>
      <c r="B3" s="56"/>
      <c r="C3" s="56"/>
      <c r="D3" s="56"/>
      <c r="E3" s="56"/>
      <c r="F3" s="56"/>
      <c r="G3" s="56"/>
      <c r="H3" s="56"/>
      <c r="I3" s="56"/>
    </row>
    <row r="4" spans="1:9" ht="19.5" customHeight="1">
      <c r="A4" s="57" t="s">
        <v>13</v>
      </c>
      <c r="B4" s="57"/>
      <c r="C4" s="57" t="s">
        <v>94</v>
      </c>
      <c r="D4" s="58" t="s">
        <v>125</v>
      </c>
      <c r="E4" s="60" t="s">
        <v>88</v>
      </c>
      <c r="F4" s="60" t="s">
        <v>89</v>
      </c>
      <c r="G4" s="62"/>
      <c r="H4" s="62"/>
      <c r="I4" s="63"/>
    </row>
    <row r="5" spans="1:9" ht="52.5" customHeight="1">
      <c r="A5" s="8" t="s">
        <v>14</v>
      </c>
      <c r="B5" s="8" t="s">
        <v>12</v>
      </c>
      <c r="C5" s="57"/>
      <c r="D5" s="59"/>
      <c r="E5" s="61"/>
      <c r="F5" s="27" t="s">
        <v>90</v>
      </c>
      <c r="G5" s="28" t="s">
        <v>91</v>
      </c>
      <c r="H5" s="28" t="s">
        <v>92</v>
      </c>
      <c r="I5" s="28" t="s">
        <v>93</v>
      </c>
    </row>
    <row r="6" spans="1:9" ht="16.5" customHeight="1">
      <c r="A6" s="35">
        <v>301</v>
      </c>
      <c r="B6" s="39" t="s">
        <v>147</v>
      </c>
      <c r="C6" s="36">
        <f>SUM(D6:F6)</f>
        <v>267.79</v>
      </c>
      <c r="D6" s="40">
        <f>SUM(D7:D20)</f>
        <v>267.79</v>
      </c>
      <c r="E6" s="40">
        <f>SUM(E7:E20)</f>
        <v>0</v>
      </c>
      <c r="F6" s="41">
        <f>SUM(G6:I6)</f>
        <v>0</v>
      </c>
      <c r="G6" s="42"/>
      <c r="H6" s="42"/>
      <c r="I6" s="42"/>
    </row>
    <row r="7" spans="1:9" ht="16.5" customHeight="1">
      <c r="A7" s="35">
        <v>30101</v>
      </c>
      <c r="B7" s="39" t="s">
        <v>148</v>
      </c>
      <c r="C7" s="36">
        <f aca="true" t="shared" si="0" ref="C7:C19">SUM(D7:F7)</f>
        <v>65.77</v>
      </c>
      <c r="D7" s="40">
        <v>65.77</v>
      </c>
      <c r="E7" s="40"/>
      <c r="F7" s="41"/>
      <c r="G7" s="42"/>
      <c r="H7" s="42"/>
      <c r="I7" s="42"/>
    </row>
    <row r="8" spans="1:9" ht="16.5" customHeight="1">
      <c r="A8" s="35">
        <v>30102</v>
      </c>
      <c r="B8" s="39" t="s">
        <v>149</v>
      </c>
      <c r="C8" s="36">
        <f t="shared" si="0"/>
        <v>84.76</v>
      </c>
      <c r="D8" s="40">
        <v>84.76</v>
      </c>
      <c r="E8" s="40"/>
      <c r="F8" s="41"/>
      <c r="G8" s="42"/>
      <c r="H8" s="42"/>
      <c r="I8" s="42"/>
    </row>
    <row r="9" spans="1:9" ht="16.5" customHeight="1">
      <c r="A9" s="35">
        <v>30103</v>
      </c>
      <c r="B9" s="39" t="s">
        <v>150</v>
      </c>
      <c r="C9" s="36">
        <f t="shared" si="0"/>
        <v>5.48</v>
      </c>
      <c r="D9" s="40">
        <v>5.48</v>
      </c>
      <c r="E9" s="40"/>
      <c r="F9" s="41"/>
      <c r="G9" s="42"/>
      <c r="H9" s="42"/>
      <c r="I9" s="42"/>
    </row>
    <row r="10" spans="1:9" ht="16.5" customHeight="1">
      <c r="A10" s="35">
        <v>3010401</v>
      </c>
      <c r="B10" s="39" t="s">
        <v>167</v>
      </c>
      <c r="C10" s="36">
        <f t="shared" si="0"/>
        <v>35.85</v>
      </c>
      <c r="D10" s="40">
        <v>35.85</v>
      </c>
      <c r="E10" s="40"/>
      <c r="F10" s="41"/>
      <c r="G10" s="42"/>
      <c r="H10" s="42"/>
      <c r="I10" s="42"/>
    </row>
    <row r="11" spans="1:9" ht="16.5" customHeight="1">
      <c r="A11" s="35">
        <v>3010402</v>
      </c>
      <c r="B11" s="39" t="s">
        <v>168</v>
      </c>
      <c r="C11" s="36">
        <f t="shared" si="0"/>
        <v>0.65</v>
      </c>
      <c r="D11" s="40">
        <v>0.65</v>
      </c>
      <c r="E11" s="40"/>
      <c r="F11" s="41"/>
      <c r="G11" s="42"/>
      <c r="H11" s="42"/>
      <c r="I11" s="42"/>
    </row>
    <row r="12" spans="1:9" ht="16.5" customHeight="1">
      <c r="A12" s="35">
        <v>3010403</v>
      </c>
      <c r="B12" s="39" t="s">
        <v>169</v>
      </c>
      <c r="C12" s="36">
        <f t="shared" si="0"/>
        <v>15.8</v>
      </c>
      <c r="D12" s="40">
        <v>15.8</v>
      </c>
      <c r="E12" s="40"/>
      <c r="F12" s="41"/>
      <c r="G12" s="42"/>
      <c r="H12" s="42"/>
      <c r="I12" s="42"/>
    </row>
    <row r="13" spans="1:9" ht="16.5" customHeight="1">
      <c r="A13" s="35">
        <v>3010404</v>
      </c>
      <c r="B13" s="39" t="s">
        <v>170</v>
      </c>
      <c r="C13" s="36">
        <f t="shared" si="0"/>
        <v>0.32</v>
      </c>
      <c r="D13" s="40">
        <v>0.32</v>
      </c>
      <c r="E13" s="40"/>
      <c r="F13" s="41"/>
      <c r="G13" s="42"/>
      <c r="H13" s="42"/>
      <c r="I13" s="42"/>
    </row>
    <row r="14" spans="1:9" ht="16.5" customHeight="1">
      <c r="A14" s="35">
        <v>3010405</v>
      </c>
      <c r="B14" s="39" t="s">
        <v>171</v>
      </c>
      <c r="C14" s="36">
        <f t="shared" si="0"/>
        <v>0.85</v>
      </c>
      <c r="D14" s="40">
        <v>0.85</v>
      </c>
      <c r="E14" s="40"/>
      <c r="F14" s="41"/>
      <c r="G14" s="42"/>
      <c r="H14" s="42"/>
      <c r="I14" s="42"/>
    </row>
    <row r="15" spans="1:9" ht="16.5" customHeight="1">
      <c r="A15" s="35">
        <v>3010406</v>
      </c>
      <c r="B15" s="39" t="s">
        <v>172</v>
      </c>
      <c r="C15" s="36">
        <f t="shared" si="0"/>
        <v>1.36</v>
      </c>
      <c r="D15" s="40">
        <v>1.36</v>
      </c>
      <c r="E15" s="40"/>
      <c r="F15" s="41"/>
      <c r="G15" s="42"/>
      <c r="H15" s="42"/>
      <c r="I15" s="42"/>
    </row>
    <row r="16" spans="1:9" ht="16.5" customHeight="1">
      <c r="A16" s="35">
        <v>30107</v>
      </c>
      <c r="B16" s="39" t="s">
        <v>151</v>
      </c>
      <c r="C16" s="36">
        <f t="shared" si="0"/>
        <v>18.13</v>
      </c>
      <c r="D16" s="40">
        <v>18.13</v>
      </c>
      <c r="E16" s="40"/>
      <c r="F16" s="41"/>
      <c r="G16" s="42"/>
      <c r="H16" s="42"/>
      <c r="I16" s="42"/>
    </row>
    <row r="17" spans="1:9" ht="16.5" customHeight="1">
      <c r="A17" s="35">
        <v>3019901</v>
      </c>
      <c r="B17" s="39" t="s">
        <v>165</v>
      </c>
      <c r="C17" s="36">
        <f t="shared" si="0"/>
        <v>0</v>
      </c>
      <c r="D17" s="40">
        <v>0</v>
      </c>
      <c r="E17" s="40"/>
      <c r="F17" s="41"/>
      <c r="G17" s="42"/>
      <c r="H17" s="42"/>
      <c r="I17" s="42"/>
    </row>
    <row r="18" spans="1:9" ht="16.5" customHeight="1">
      <c r="A18" s="35">
        <v>3019902</v>
      </c>
      <c r="B18" s="39" t="s">
        <v>166</v>
      </c>
      <c r="C18" s="36">
        <f t="shared" si="0"/>
        <v>27.6</v>
      </c>
      <c r="D18" s="40">
        <v>27.6</v>
      </c>
      <c r="E18" s="40"/>
      <c r="F18" s="41"/>
      <c r="G18" s="42"/>
      <c r="H18" s="42"/>
      <c r="I18" s="42"/>
    </row>
    <row r="19" spans="1:9" ht="16.5" customHeight="1">
      <c r="A19" s="35">
        <v>3019903</v>
      </c>
      <c r="B19" s="39" t="s">
        <v>176</v>
      </c>
      <c r="C19" s="36">
        <f t="shared" si="0"/>
        <v>11.22</v>
      </c>
      <c r="D19" s="40">
        <v>11.22</v>
      </c>
      <c r="E19" s="40"/>
      <c r="F19" s="41"/>
      <c r="G19" s="42"/>
      <c r="H19" s="42"/>
      <c r="I19" s="42"/>
    </row>
    <row r="20" spans="1:9" ht="16.5" customHeight="1">
      <c r="A20" s="35" t="s">
        <v>134</v>
      </c>
      <c r="B20" s="39" t="s">
        <v>152</v>
      </c>
      <c r="C20" s="36"/>
      <c r="D20" s="40"/>
      <c r="E20" s="40"/>
      <c r="F20" s="41"/>
      <c r="G20" s="42"/>
      <c r="H20" s="42"/>
      <c r="I20" s="42"/>
    </row>
    <row r="21" spans="1:9" ht="16.5" customHeight="1">
      <c r="A21" s="35">
        <v>302</v>
      </c>
      <c r="B21" s="39" t="s">
        <v>153</v>
      </c>
      <c r="C21" s="36">
        <f>SUM(D21:F21)</f>
        <v>11.34</v>
      </c>
      <c r="D21" s="40">
        <f>SUM(D22:D30)</f>
        <v>11.34</v>
      </c>
      <c r="E21" s="40">
        <f>SUM(E22:E30)</f>
        <v>0</v>
      </c>
      <c r="F21" s="41"/>
      <c r="G21" s="42"/>
      <c r="H21" s="42"/>
      <c r="I21" s="42"/>
    </row>
    <row r="22" spans="1:9" ht="16.5" customHeight="1">
      <c r="A22" s="35">
        <v>30201</v>
      </c>
      <c r="B22" s="39" t="s">
        <v>154</v>
      </c>
      <c r="C22" s="36">
        <f>SUM(D22:F22)</f>
        <v>4.6</v>
      </c>
      <c r="D22" s="40">
        <v>4.6</v>
      </c>
      <c r="E22" s="40"/>
      <c r="F22" s="41"/>
      <c r="G22" s="42"/>
      <c r="H22" s="42"/>
      <c r="I22" s="42"/>
    </row>
    <row r="23" spans="1:9" ht="16.5" customHeight="1">
      <c r="A23" s="35">
        <v>30202</v>
      </c>
      <c r="B23" s="39" t="s">
        <v>155</v>
      </c>
      <c r="C23" s="36">
        <f aca="true" t="shared" si="1" ref="C23:C36">SUM(D23:F23)</f>
        <v>0</v>
      </c>
      <c r="D23" s="40"/>
      <c r="E23" s="40"/>
      <c r="F23" s="41"/>
      <c r="G23" s="42"/>
      <c r="H23" s="42"/>
      <c r="I23" s="42"/>
    </row>
    <row r="24" spans="1:9" ht="16.5" customHeight="1">
      <c r="A24" s="35">
        <v>30203</v>
      </c>
      <c r="B24" s="39" t="s">
        <v>156</v>
      </c>
      <c r="C24" s="36">
        <f t="shared" si="1"/>
        <v>0</v>
      </c>
      <c r="D24" s="40"/>
      <c r="E24" s="40"/>
      <c r="F24" s="41"/>
      <c r="G24" s="42"/>
      <c r="H24" s="42"/>
      <c r="I24" s="42"/>
    </row>
    <row r="25" spans="1:9" ht="16.5" customHeight="1">
      <c r="A25" s="35">
        <v>30215</v>
      </c>
      <c r="B25" s="39" t="s">
        <v>173</v>
      </c>
      <c r="C25" s="36">
        <f t="shared" si="1"/>
        <v>0</v>
      </c>
      <c r="D25" s="40">
        <v>0</v>
      </c>
      <c r="E25" s="40"/>
      <c r="F25" s="41"/>
      <c r="G25" s="42"/>
      <c r="H25" s="42"/>
      <c r="I25" s="42"/>
    </row>
    <row r="26" spans="1:9" ht="16.5" customHeight="1">
      <c r="A26" s="35">
        <v>30228</v>
      </c>
      <c r="B26" s="39" t="s">
        <v>174</v>
      </c>
      <c r="C26" s="36">
        <f t="shared" si="1"/>
        <v>3.62</v>
      </c>
      <c r="D26" s="40">
        <v>3.62</v>
      </c>
      <c r="E26" s="40"/>
      <c r="F26" s="41"/>
      <c r="G26" s="42"/>
      <c r="H26" s="42"/>
      <c r="I26" s="42"/>
    </row>
    <row r="27" spans="1:9" ht="16.5" customHeight="1">
      <c r="A27" s="35">
        <v>30231</v>
      </c>
      <c r="B27" s="39" t="s">
        <v>157</v>
      </c>
      <c r="C27" s="36">
        <f t="shared" si="1"/>
        <v>2</v>
      </c>
      <c r="D27" s="40">
        <v>2</v>
      </c>
      <c r="E27" s="40"/>
      <c r="F27" s="41"/>
      <c r="G27" s="42"/>
      <c r="H27" s="42"/>
      <c r="I27" s="42"/>
    </row>
    <row r="28" spans="1:9" ht="16.5" customHeight="1">
      <c r="A28" s="35">
        <v>30239</v>
      </c>
      <c r="B28" s="39" t="s">
        <v>177</v>
      </c>
      <c r="C28" s="36">
        <f t="shared" si="1"/>
        <v>1.12</v>
      </c>
      <c r="D28" s="40">
        <v>1.12</v>
      </c>
      <c r="E28" s="40"/>
      <c r="F28" s="41"/>
      <c r="G28" s="42"/>
      <c r="H28" s="42"/>
      <c r="I28" s="42"/>
    </row>
    <row r="29" spans="1:9" ht="16.5" customHeight="1">
      <c r="A29" s="35">
        <v>30299</v>
      </c>
      <c r="B29" s="39" t="s">
        <v>175</v>
      </c>
      <c r="C29" s="36">
        <f t="shared" si="1"/>
        <v>0</v>
      </c>
      <c r="D29" s="40">
        <v>0</v>
      </c>
      <c r="E29" s="40"/>
      <c r="F29" s="41"/>
      <c r="G29" s="42"/>
      <c r="H29" s="42"/>
      <c r="I29" s="42"/>
    </row>
    <row r="30" spans="1:9" ht="16.5" customHeight="1">
      <c r="A30" s="35" t="s">
        <v>134</v>
      </c>
      <c r="B30" s="39" t="s">
        <v>152</v>
      </c>
      <c r="C30" s="36"/>
      <c r="D30" s="40"/>
      <c r="E30" s="40"/>
      <c r="F30" s="41"/>
      <c r="G30" s="42"/>
      <c r="H30" s="42"/>
      <c r="I30" s="42"/>
    </row>
    <row r="31" spans="1:9" ht="16.5" customHeight="1">
      <c r="A31" s="35">
        <v>303</v>
      </c>
      <c r="B31" s="39" t="s">
        <v>158</v>
      </c>
      <c r="C31" s="36">
        <f>SUM(D31:F31)</f>
        <v>23.56</v>
      </c>
      <c r="D31" s="40">
        <f>SUM(D32:D37)</f>
        <v>23.56</v>
      </c>
      <c r="E31" s="40">
        <f>SUM(E32:E37)</f>
        <v>0</v>
      </c>
      <c r="F31" s="41"/>
      <c r="G31" s="42"/>
      <c r="H31" s="42"/>
      <c r="I31" s="42"/>
    </row>
    <row r="32" spans="1:9" ht="16.5" customHeight="1">
      <c r="A32" s="35">
        <v>30301</v>
      </c>
      <c r="B32" s="39" t="s">
        <v>178</v>
      </c>
      <c r="C32" s="36">
        <f t="shared" si="1"/>
        <v>0</v>
      </c>
      <c r="D32" s="40"/>
      <c r="E32" s="40"/>
      <c r="F32" s="41"/>
      <c r="G32" s="42"/>
      <c r="H32" s="42"/>
      <c r="I32" s="42"/>
    </row>
    <row r="33" spans="1:9" ht="16.5" customHeight="1">
      <c r="A33" s="35">
        <v>30302</v>
      </c>
      <c r="B33" s="39" t="s">
        <v>179</v>
      </c>
      <c r="C33" s="36">
        <f t="shared" si="1"/>
        <v>0</v>
      </c>
      <c r="D33" s="40"/>
      <c r="E33" s="40"/>
      <c r="F33" s="41"/>
      <c r="G33" s="42"/>
      <c r="H33" s="42"/>
      <c r="I33" s="42"/>
    </row>
    <row r="34" spans="1:9" ht="16.5" customHeight="1">
      <c r="A34" s="35">
        <v>30304</v>
      </c>
      <c r="B34" s="39" t="s">
        <v>159</v>
      </c>
      <c r="C34" s="36">
        <f t="shared" si="1"/>
        <v>0</v>
      </c>
      <c r="D34" s="40"/>
      <c r="E34" s="40"/>
      <c r="F34" s="41"/>
      <c r="G34" s="42"/>
      <c r="H34" s="42"/>
      <c r="I34" s="42"/>
    </row>
    <row r="35" spans="1:9" ht="16.5" customHeight="1">
      <c r="A35" s="35">
        <v>30305</v>
      </c>
      <c r="B35" s="39" t="s">
        <v>180</v>
      </c>
      <c r="C35" s="36">
        <f t="shared" si="1"/>
        <v>0</v>
      </c>
      <c r="D35" s="40"/>
      <c r="E35" s="40"/>
      <c r="F35" s="41"/>
      <c r="G35" s="42"/>
      <c r="H35" s="42"/>
      <c r="I35" s="42"/>
    </row>
    <row r="36" spans="1:9" ht="16.5" customHeight="1">
      <c r="A36" s="35">
        <v>30311</v>
      </c>
      <c r="B36" s="39" t="s">
        <v>160</v>
      </c>
      <c r="C36" s="36">
        <f t="shared" si="1"/>
        <v>23.56</v>
      </c>
      <c r="D36" s="40">
        <v>23.56</v>
      </c>
      <c r="E36" s="40"/>
      <c r="F36" s="41"/>
      <c r="G36" s="42"/>
      <c r="H36" s="42"/>
      <c r="I36" s="42"/>
    </row>
    <row r="37" spans="1:9" ht="16.5" customHeight="1">
      <c r="A37" s="35" t="s">
        <v>134</v>
      </c>
      <c r="B37" s="39" t="s">
        <v>152</v>
      </c>
      <c r="C37" s="36"/>
      <c r="D37" s="40"/>
      <c r="E37" s="40"/>
      <c r="F37" s="41"/>
      <c r="G37" s="42"/>
      <c r="H37" s="42"/>
      <c r="I37" s="42"/>
    </row>
    <row r="38" spans="1:9" ht="16.5" customHeight="1">
      <c r="A38" s="35">
        <v>310</v>
      </c>
      <c r="B38" s="39" t="s">
        <v>161</v>
      </c>
      <c r="C38" s="36">
        <f>SUM(D38:F38)</f>
        <v>0</v>
      </c>
      <c r="D38" s="40">
        <f>SUM(D39:D41)</f>
        <v>0</v>
      </c>
      <c r="E38" s="40">
        <f>SUM(E39:E41)</f>
        <v>0</v>
      </c>
      <c r="F38" s="41"/>
      <c r="G38" s="42"/>
      <c r="H38" s="42"/>
      <c r="I38" s="42"/>
    </row>
    <row r="39" spans="1:9" ht="16.5" customHeight="1">
      <c r="A39" s="35">
        <v>31002</v>
      </c>
      <c r="B39" s="39" t="s">
        <v>162</v>
      </c>
      <c r="C39" s="36">
        <f>SUM(D39:F39)</f>
        <v>0</v>
      </c>
      <c r="D39" s="40"/>
      <c r="E39" s="40"/>
      <c r="F39" s="41"/>
      <c r="G39" s="42"/>
      <c r="H39" s="42"/>
      <c r="I39" s="42"/>
    </row>
    <row r="40" spans="1:9" ht="16.5" customHeight="1">
      <c r="A40" s="35">
        <v>31003</v>
      </c>
      <c r="B40" s="39" t="s">
        <v>163</v>
      </c>
      <c r="C40" s="36">
        <f>SUM(D40:F40)</f>
        <v>0</v>
      </c>
      <c r="D40" s="40"/>
      <c r="E40" s="40"/>
      <c r="F40" s="41"/>
      <c r="G40" s="42"/>
      <c r="H40" s="42"/>
      <c r="I40" s="42"/>
    </row>
    <row r="41" spans="1:9" ht="16.5" customHeight="1">
      <c r="A41" s="35" t="s">
        <v>134</v>
      </c>
      <c r="B41" s="39" t="s">
        <v>152</v>
      </c>
      <c r="C41" s="36"/>
      <c r="D41" s="40"/>
      <c r="E41" s="40"/>
      <c r="F41" s="41"/>
      <c r="G41" s="42"/>
      <c r="H41" s="42"/>
      <c r="I41" s="42"/>
    </row>
    <row r="42" spans="1:9" ht="16.5" customHeight="1">
      <c r="A42" s="54" t="s">
        <v>164</v>
      </c>
      <c r="B42" s="55"/>
      <c r="C42" s="36">
        <f>SUM(D42:F42)</f>
        <v>302.69</v>
      </c>
      <c r="D42" s="36">
        <f>D6+D21+D31+D38</f>
        <v>302.69</v>
      </c>
      <c r="E42" s="36">
        <f>E6+E21+E31+E38</f>
        <v>0</v>
      </c>
      <c r="F42" s="36">
        <f>F6+F21+F31+F38</f>
        <v>0</v>
      </c>
      <c r="G42" s="42"/>
      <c r="H42" s="42"/>
      <c r="I42" s="42"/>
    </row>
    <row r="43" ht="19.5" customHeight="1"/>
    <row r="44" ht="19.5" customHeight="1"/>
    <row r="45" ht="19.5" customHeight="1"/>
  </sheetData>
  <sheetProtection/>
  <mergeCells count="9">
    <mergeCell ref="A42:B42"/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1" right="0.33" top="0.76" bottom="0.1968503937007874" header="0.5905511811023623" footer="0.1968503937007874"/>
  <pageSetup blackAndWhite="1" horizontalDpi="600" verticalDpi="600" orientation="portrait" paperSize="9" r:id="rId1"/>
  <headerFooter alignWithMargins="0">
    <oddHeader>&amp;L附件3：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K8" sqref="K8"/>
    </sheetView>
  </sheetViews>
  <sheetFormatPr defaultColWidth="9.140625" defaultRowHeight="15"/>
  <cols>
    <col min="1" max="12" width="7.421875" style="0" customWidth="1"/>
  </cols>
  <sheetData>
    <row r="1" spans="1:12" ht="19.5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9.75" customHeight="1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4.75" customHeight="1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64" t="s">
        <v>1</v>
      </c>
      <c r="L3" s="64"/>
    </row>
    <row r="4" spans="1:12" ht="19.5" customHeight="1">
      <c r="A4" s="50" t="s">
        <v>9</v>
      </c>
      <c r="B4" s="50"/>
      <c r="C4" s="50"/>
      <c r="D4" s="50"/>
      <c r="E4" s="50"/>
      <c r="F4" s="50"/>
      <c r="G4" s="50" t="s">
        <v>129</v>
      </c>
      <c r="H4" s="50"/>
      <c r="I4" s="50"/>
      <c r="J4" s="50"/>
      <c r="K4" s="50"/>
      <c r="L4" s="50"/>
    </row>
    <row r="5" spans="1:12" ht="24.75" customHeight="1">
      <c r="A5" s="50" t="s">
        <v>18</v>
      </c>
      <c r="B5" s="65" t="s">
        <v>19</v>
      </c>
      <c r="C5" s="50" t="s">
        <v>20</v>
      </c>
      <c r="D5" s="50"/>
      <c r="E5" s="50"/>
      <c r="F5" s="65" t="s">
        <v>21</v>
      </c>
      <c r="G5" s="50" t="s">
        <v>18</v>
      </c>
      <c r="H5" s="65" t="s">
        <v>19</v>
      </c>
      <c r="I5" s="50" t="s">
        <v>20</v>
      </c>
      <c r="J5" s="50"/>
      <c r="K5" s="50"/>
      <c r="L5" s="65" t="s">
        <v>21</v>
      </c>
    </row>
    <row r="6" spans="1:12" ht="75" customHeight="1">
      <c r="A6" s="50"/>
      <c r="B6" s="65"/>
      <c r="C6" s="11" t="s">
        <v>17</v>
      </c>
      <c r="D6" s="16" t="s">
        <v>22</v>
      </c>
      <c r="E6" s="16" t="s">
        <v>23</v>
      </c>
      <c r="F6" s="65"/>
      <c r="G6" s="50"/>
      <c r="H6" s="65"/>
      <c r="I6" s="11" t="s">
        <v>17</v>
      </c>
      <c r="J6" s="16" t="s">
        <v>22</v>
      </c>
      <c r="K6" s="16" t="s">
        <v>23</v>
      </c>
      <c r="L6" s="65"/>
    </row>
    <row r="7" spans="1:12" ht="30" customHeight="1">
      <c r="A7" s="43">
        <f>B7+C7+F7</f>
        <v>3.7</v>
      </c>
      <c r="B7" s="43"/>
      <c r="C7" s="43">
        <f>D7+E7</f>
        <v>2</v>
      </c>
      <c r="D7" s="43"/>
      <c r="E7" s="43">
        <v>2</v>
      </c>
      <c r="F7" s="43">
        <v>1.7</v>
      </c>
      <c r="G7" s="43">
        <f>H7+I7+L7</f>
        <v>3.5</v>
      </c>
      <c r="H7" s="43"/>
      <c r="I7" s="43">
        <f>J7+K7</f>
        <v>2</v>
      </c>
      <c r="J7" s="43"/>
      <c r="K7" s="43">
        <v>2</v>
      </c>
      <c r="L7" s="43">
        <v>1.5</v>
      </c>
    </row>
  </sheetData>
  <sheetProtection/>
  <mergeCells count="13">
    <mergeCell ref="A2:L2"/>
    <mergeCell ref="A1:L1"/>
    <mergeCell ref="G4:L4"/>
    <mergeCell ref="G5:G6"/>
    <mergeCell ref="H5:H6"/>
    <mergeCell ref="I5:K5"/>
    <mergeCell ref="L5:L6"/>
    <mergeCell ref="K3:L3"/>
    <mergeCell ref="F5:F6"/>
    <mergeCell ref="C5:E5"/>
    <mergeCell ref="B5:B6"/>
    <mergeCell ref="A5:A6"/>
    <mergeCell ref="A4:F4"/>
  </mergeCells>
  <printOptions horizontalCentered="1"/>
  <pageMargins left="0.5905511811023623" right="0.5905511811023623" top="0.984251968503937" bottom="0.1968503937007874" header="0.5905511811023623" footer="0.1968503937007874"/>
  <pageSetup blackAndWhite="1" horizontalDpi="600" verticalDpi="600" orientation="portrait" paperSize="9" r:id="rId1"/>
  <headerFooter alignWithMargins="0">
    <oddHeader>&amp;L附件3：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18" sqref="E17:E18"/>
    </sheetView>
  </sheetViews>
  <sheetFormatPr defaultColWidth="9.140625" defaultRowHeight="15"/>
  <cols>
    <col min="1" max="1" width="10.7109375" style="0" customWidth="1"/>
    <col min="2" max="2" width="20.57421875" style="0" customWidth="1"/>
    <col min="3" max="5" width="15.57421875" style="0" customWidth="1"/>
  </cols>
  <sheetData>
    <row r="1" spans="1:5" ht="19.5" customHeight="1">
      <c r="A1" s="56" t="s">
        <v>33</v>
      </c>
      <c r="B1" s="56"/>
      <c r="C1" s="56"/>
      <c r="D1" s="56"/>
      <c r="E1" s="56"/>
    </row>
    <row r="2" spans="1:5" ht="39.75" customHeight="1">
      <c r="A2" s="52" t="s">
        <v>32</v>
      </c>
      <c r="B2" s="52"/>
      <c r="C2" s="52"/>
      <c r="D2" s="52"/>
      <c r="E2" s="52"/>
    </row>
    <row r="3" spans="1:5" ht="15" customHeight="1">
      <c r="A3" s="66" t="s">
        <v>1</v>
      </c>
      <c r="B3" s="66"/>
      <c r="C3" s="66"/>
      <c r="D3" s="66"/>
      <c r="E3" s="66"/>
    </row>
    <row r="4" spans="1:5" ht="19.5" customHeight="1">
      <c r="A4" s="50" t="s">
        <v>27</v>
      </c>
      <c r="B4" s="50" t="s">
        <v>12</v>
      </c>
      <c r="C4" s="50" t="s">
        <v>30</v>
      </c>
      <c r="D4" s="50"/>
      <c r="E4" s="50"/>
    </row>
    <row r="5" spans="1:5" ht="19.5" customHeight="1">
      <c r="A5" s="50"/>
      <c r="B5" s="50"/>
      <c r="C5" s="11" t="s">
        <v>0</v>
      </c>
      <c r="D5" s="11" t="s">
        <v>28</v>
      </c>
      <c r="E5" s="11" t="s">
        <v>29</v>
      </c>
    </row>
    <row r="6" spans="1:5" ht="19.5" customHeight="1">
      <c r="A6" s="2"/>
      <c r="B6" s="44" t="s">
        <v>181</v>
      </c>
      <c r="C6" s="2"/>
      <c r="D6" s="2"/>
      <c r="E6" s="2"/>
    </row>
    <row r="7" spans="1:5" ht="19.5" customHeight="1">
      <c r="A7" s="2"/>
      <c r="B7" s="2"/>
      <c r="C7" s="2"/>
      <c r="D7" s="2"/>
      <c r="E7" s="2"/>
    </row>
    <row r="8" spans="1:5" ht="19.5" customHeight="1">
      <c r="A8" s="2"/>
      <c r="B8" s="2"/>
      <c r="C8" s="2"/>
      <c r="D8" s="2"/>
      <c r="E8" s="2"/>
    </row>
    <row r="9" spans="1:5" ht="19.5" customHeight="1">
      <c r="A9" s="2"/>
      <c r="B9" s="2"/>
      <c r="C9" s="2"/>
      <c r="D9" s="2"/>
      <c r="E9" s="2"/>
    </row>
    <row r="10" spans="1:5" ht="19.5" customHeight="1">
      <c r="A10" s="2"/>
      <c r="B10" s="2"/>
      <c r="C10" s="2"/>
      <c r="D10" s="2"/>
      <c r="E10" s="2"/>
    </row>
    <row r="11" spans="1:5" ht="19.5" customHeight="1">
      <c r="A11" s="2"/>
      <c r="B11" s="2"/>
      <c r="C11" s="2"/>
      <c r="D11" s="2"/>
      <c r="E11" s="2"/>
    </row>
    <row r="12" spans="1:5" ht="19.5" customHeight="1">
      <c r="A12" s="2"/>
      <c r="B12" s="2"/>
      <c r="C12" s="2"/>
      <c r="D12" s="2"/>
      <c r="E12" s="2"/>
    </row>
    <row r="13" spans="1:5" ht="19.5" customHeight="1">
      <c r="A13" s="2"/>
      <c r="B13" s="2"/>
      <c r="C13" s="2"/>
      <c r="D13" s="2"/>
      <c r="E13" s="2"/>
    </row>
    <row r="14" spans="1:5" ht="19.5" customHeight="1">
      <c r="A14" s="2"/>
      <c r="B14" s="2"/>
      <c r="C14" s="2"/>
      <c r="D14" s="2"/>
      <c r="E14" s="2"/>
    </row>
    <row r="15" spans="1:5" ht="19.5" customHeight="1">
      <c r="A15" s="2"/>
      <c r="B15" s="2"/>
      <c r="C15" s="2"/>
      <c r="D15" s="2"/>
      <c r="E15" s="2"/>
    </row>
    <row r="16" spans="1:5" ht="19.5" customHeight="1">
      <c r="A16" s="2"/>
      <c r="B16" s="2"/>
      <c r="C16" s="2"/>
      <c r="D16" s="2"/>
      <c r="E16" s="2"/>
    </row>
    <row r="17" spans="1:5" ht="19.5" customHeight="1">
      <c r="A17" s="2"/>
      <c r="B17" s="2"/>
      <c r="C17" s="2"/>
      <c r="D17" s="2"/>
      <c r="E17" s="2"/>
    </row>
    <row r="18" spans="1:5" ht="19.5" customHeight="1">
      <c r="A18" s="2"/>
      <c r="B18" s="2"/>
      <c r="C18" s="2"/>
      <c r="D18" s="2"/>
      <c r="E18" s="2"/>
    </row>
    <row r="19" spans="1:5" ht="19.5" customHeight="1">
      <c r="A19" s="2"/>
      <c r="B19" s="2"/>
      <c r="C19" s="2"/>
      <c r="D19" s="2"/>
      <c r="E19" s="2"/>
    </row>
    <row r="20" spans="1:5" ht="19.5" customHeight="1">
      <c r="A20" s="2"/>
      <c r="B20" s="2"/>
      <c r="C20" s="2"/>
      <c r="D20" s="2"/>
      <c r="E20" s="2"/>
    </row>
    <row r="21" spans="1:5" ht="19.5" customHeight="1">
      <c r="A21" s="2"/>
      <c r="B21" s="2"/>
      <c r="C21" s="2"/>
      <c r="D21" s="2"/>
      <c r="E21" s="2"/>
    </row>
    <row r="22" spans="1:5" ht="19.5" customHeight="1">
      <c r="A22" s="2"/>
      <c r="B22" s="2"/>
      <c r="C22" s="2"/>
      <c r="D22" s="2"/>
      <c r="E22" s="2"/>
    </row>
    <row r="23" spans="1:5" ht="19.5" customHeight="1">
      <c r="A23" s="2"/>
      <c r="B23" s="11" t="s">
        <v>31</v>
      </c>
      <c r="C23" s="2"/>
      <c r="D23" s="2"/>
      <c r="E23" s="2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5905511811023623" right="0.5905511811023623" top="0.984251968503937" bottom="0.1968503937007874" header="0.5905511811023623" footer="0.1968503937007874"/>
  <pageSetup blackAndWhite="1" horizontalDpi="600" verticalDpi="600" orientation="portrait" paperSize="9" r:id="rId1"/>
  <headerFooter alignWithMargins="0">
    <oddHeader>&amp;L附件3：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7">
      <selection activeCell="D18" sqref="D18"/>
    </sheetView>
  </sheetViews>
  <sheetFormatPr defaultColWidth="9.140625" defaultRowHeight="15"/>
  <cols>
    <col min="1" max="1" width="0.9921875" style="20" customWidth="1"/>
    <col min="2" max="2" width="25.7109375" style="20" customWidth="1"/>
    <col min="3" max="3" width="17.421875" style="20" customWidth="1"/>
    <col min="4" max="4" width="25.7109375" style="20" customWidth="1"/>
    <col min="5" max="5" width="17.421875" style="20" customWidth="1"/>
    <col min="6" max="6" width="0.85546875" style="20" customWidth="1"/>
    <col min="7" max="16384" width="9.00390625" style="20" customWidth="1"/>
  </cols>
  <sheetData>
    <row r="1" spans="2:5" ht="12.75">
      <c r="B1" s="18"/>
      <c r="C1" s="18"/>
      <c r="D1" s="18"/>
      <c r="E1" s="19" t="s">
        <v>123</v>
      </c>
    </row>
    <row r="2" spans="2:5" ht="39.75" customHeight="1">
      <c r="B2" s="48" t="s">
        <v>34</v>
      </c>
      <c r="C2" s="49"/>
      <c r="D2" s="49"/>
      <c r="E2" s="49"/>
    </row>
    <row r="3" spans="2:5" ht="15" customHeight="1">
      <c r="B3" s="29"/>
      <c r="E3" s="30" t="s">
        <v>126</v>
      </c>
    </row>
    <row r="4" spans="2:5" ht="24.75" customHeight="1">
      <c r="B4" s="31" t="s">
        <v>95</v>
      </c>
      <c r="C4" s="21">
        <v>362.69</v>
      </c>
      <c r="D4" s="31" t="s">
        <v>96</v>
      </c>
      <c r="E4" s="22">
        <v>0</v>
      </c>
    </row>
    <row r="5" spans="2:5" ht="24.75" customHeight="1">
      <c r="B5" s="31" t="s">
        <v>97</v>
      </c>
      <c r="C5" s="21"/>
      <c r="D5" s="31" t="s">
        <v>98</v>
      </c>
      <c r="E5" s="22">
        <v>0</v>
      </c>
    </row>
    <row r="6" spans="2:5" ht="24.75" customHeight="1">
      <c r="B6" s="31" t="s">
        <v>99</v>
      </c>
      <c r="C6" s="21"/>
      <c r="D6" s="31" t="s">
        <v>100</v>
      </c>
      <c r="E6" s="22">
        <v>0</v>
      </c>
    </row>
    <row r="7" spans="2:5" ht="24.75" customHeight="1">
      <c r="B7" s="31" t="s">
        <v>101</v>
      </c>
      <c r="C7" s="21"/>
      <c r="D7" s="31" t="s">
        <v>102</v>
      </c>
      <c r="E7" s="22">
        <v>0</v>
      </c>
    </row>
    <row r="8" spans="2:5" ht="24.75" customHeight="1">
      <c r="B8" s="31" t="s">
        <v>103</v>
      </c>
      <c r="C8" s="21"/>
      <c r="D8" s="31" t="s">
        <v>104</v>
      </c>
      <c r="E8" s="22">
        <v>0</v>
      </c>
    </row>
    <row r="9" spans="2:5" ht="24.75" customHeight="1">
      <c r="B9" s="31" t="s">
        <v>105</v>
      </c>
      <c r="C9" s="21"/>
      <c r="D9" s="31" t="s">
        <v>106</v>
      </c>
      <c r="E9" s="22">
        <v>0</v>
      </c>
    </row>
    <row r="10" spans="2:5" ht="24.75" customHeight="1">
      <c r="B10" s="31"/>
      <c r="C10" s="21"/>
      <c r="D10" s="31" t="s">
        <v>107</v>
      </c>
      <c r="E10" s="22">
        <v>0</v>
      </c>
    </row>
    <row r="11" spans="2:5" ht="24.75" customHeight="1">
      <c r="B11" s="31"/>
      <c r="C11" s="21"/>
      <c r="D11" s="31" t="s">
        <v>108</v>
      </c>
      <c r="E11" s="22">
        <v>38.71</v>
      </c>
    </row>
    <row r="12" spans="2:5" ht="24.75" customHeight="1">
      <c r="B12" s="31"/>
      <c r="C12" s="21"/>
      <c r="D12" s="31" t="s">
        <v>109</v>
      </c>
      <c r="E12" s="22">
        <v>16.12</v>
      </c>
    </row>
    <row r="13" spans="2:5" ht="24.75" customHeight="1">
      <c r="B13" s="31"/>
      <c r="C13" s="21"/>
      <c r="D13" s="31" t="s">
        <v>110</v>
      </c>
      <c r="E13" s="22">
        <v>284.3</v>
      </c>
    </row>
    <row r="14" spans="2:5" ht="24.75" customHeight="1">
      <c r="B14" s="31"/>
      <c r="C14" s="21"/>
      <c r="D14" s="31" t="s">
        <v>111</v>
      </c>
      <c r="E14" s="22">
        <v>0</v>
      </c>
    </row>
    <row r="15" spans="2:5" ht="24.75" customHeight="1">
      <c r="B15" s="31"/>
      <c r="C15" s="21"/>
      <c r="D15" s="31" t="s">
        <v>112</v>
      </c>
      <c r="E15" s="22">
        <v>0</v>
      </c>
    </row>
    <row r="16" spans="2:5" ht="24.75" customHeight="1">
      <c r="B16" s="31"/>
      <c r="C16" s="21"/>
      <c r="D16" s="31" t="s">
        <v>113</v>
      </c>
      <c r="E16" s="22">
        <v>0</v>
      </c>
    </row>
    <row r="17" spans="2:5" ht="24.75" customHeight="1">
      <c r="B17" s="31"/>
      <c r="C17" s="21"/>
      <c r="D17" s="31" t="s">
        <v>114</v>
      </c>
      <c r="E17" s="22">
        <v>0</v>
      </c>
    </row>
    <row r="18" spans="2:5" ht="24.75" customHeight="1">
      <c r="B18" s="31"/>
      <c r="C18" s="21"/>
      <c r="D18" s="31" t="s">
        <v>115</v>
      </c>
      <c r="E18" s="22">
        <v>0</v>
      </c>
    </row>
    <row r="19" spans="2:5" ht="24.75" customHeight="1">
      <c r="B19" s="31"/>
      <c r="C19" s="21"/>
      <c r="D19" s="31" t="s">
        <v>116</v>
      </c>
      <c r="E19" s="22">
        <v>0</v>
      </c>
    </row>
    <row r="20" spans="2:5" ht="24.75" customHeight="1">
      <c r="B20" s="31"/>
      <c r="C20" s="21"/>
      <c r="D20" s="31" t="s">
        <v>117</v>
      </c>
      <c r="E20" s="22">
        <v>0</v>
      </c>
    </row>
    <row r="21" spans="2:5" ht="24.75" customHeight="1">
      <c r="B21" s="31"/>
      <c r="C21" s="21"/>
      <c r="D21" s="31" t="s">
        <v>118</v>
      </c>
      <c r="E21" s="22">
        <v>0</v>
      </c>
    </row>
    <row r="22" spans="2:5" ht="24.75" customHeight="1">
      <c r="B22" s="31"/>
      <c r="C22" s="21"/>
      <c r="D22" s="31" t="s">
        <v>119</v>
      </c>
      <c r="E22" s="22">
        <v>23.56</v>
      </c>
    </row>
    <row r="23" spans="2:5" ht="24.75" customHeight="1">
      <c r="B23" s="31"/>
      <c r="C23" s="21"/>
      <c r="D23" s="31" t="s">
        <v>120</v>
      </c>
      <c r="E23" s="22">
        <v>0</v>
      </c>
    </row>
    <row r="24" spans="2:5" ht="24.75" customHeight="1">
      <c r="B24" s="31"/>
      <c r="C24" s="21"/>
      <c r="D24" s="31" t="s">
        <v>121</v>
      </c>
      <c r="E24" s="22">
        <v>0</v>
      </c>
    </row>
    <row r="25" spans="2:5" ht="24.75" customHeight="1">
      <c r="B25" s="32"/>
      <c r="C25" s="24"/>
      <c r="D25" s="31" t="s">
        <v>122</v>
      </c>
      <c r="E25" s="22">
        <v>0</v>
      </c>
    </row>
    <row r="26" spans="2:5" ht="24.75" customHeight="1">
      <c r="B26" s="23" t="s">
        <v>85</v>
      </c>
      <c r="C26" s="24">
        <f>SUM(C4:C25)</f>
        <v>362.69</v>
      </c>
      <c r="D26" s="23" t="s">
        <v>86</v>
      </c>
      <c r="E26" s="26">
        <f>SUM(E4:E25)</f>
        <v>362.69</v>
      </c>
    </row>
    <row r="27" ht="17.25" customHeight="1"/>
  </sheetData>
  <sheetProtection/>
  <mergeCells count="1">
    <mergeCell ref="B2:E2"/>
  </mergeCells>
  <printOptions horizontalCentered="1"/>
  <pageMargins left="0.5905511811023623" right="0.5905511811023623" top="0.984251968503937" bottom="0.1968503937007874" header="0.5905511811023623" footer="0.1968503937007874"/>
  <pageSetup blackAndWhite="1" horizontalDpi="600" verticalDpi="600" orientation="portrait" paperSize="9" r:id="rId1"/>
  <headerFooter alignWithMargins="0">
    <oddHeader>&amp;L附件3：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D22" sqref="D22"/>
    </sheetView>
  </sheetViews>
  <sheetFormatPr defaultColWidth="9.140625" defaultRowHeight="15"/>
  <cols>
    <col min="1" max="1" width="6.8515625" style="0" customWidth="1"/>
    <col min="2" max="2" width="34.8515625" style="0" customWidth="1"/>
    <col min="3" max="3" width="8.00390625" style="0" customWidth="1"/>
    <col min="4" max="5" width="10.57421875" style="0" customWidth="1"/>
    <col min="6" max="6" width="7.421875" style="0" customWidth="1"/>
    <col min="7" max="7" width="5.00390625" style="0" customWidth="1"/>
    <col min="8" max="8" width="5.140625" style="0" customWidth="1"/>
    <col min="9" max="9" width="6.421875" style="0" customWidth="1"/>
  </cols>
  <sheetData>
    <row r="1" spans="1:9" ht="19.5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</row>
    <row r="2" spans="1:9" ht="39.75" customHeight="1">
      <c r="A2" s="52" t="s">
        <v>42</v>
      </c>
      <c r="B2" s="52"/>
      <c r="C2" s="52"/>
      <c r="D2" s="52"/>
      <c r="E2" s="52"/>
      <c r="F2" s="52"/>
      <c r="G2" s="52"/>
      <c r="H2" s="52"/>
      <c r="I2" s="52"/>
    </row>
    <row r="3" spans="1:9" s="12" customFormat="1" ht="15" customHeight="1">
      <c r="A3" s="70" t="s">
        <v>41</v>
      </c>
      <c r="B3" s="70"/>
      <c r="C3" s="70"/>
      <c r="D3" s="70"/>
      <c r="E3" s="70"/>
      <c r="F3" s="70"/>
      <c r="G3" s="70"/>
      <c r="H3" s="70"/>
      <c r="I3" s="70"/>
    </row>
    <row r="4" spans="1:9" ht="39.75" customHeight="1">
      <c r="A4" s="71" t="s">
        <v>36</v>
      </c>
      <c r="B4" s="71"/>
      <c r="C4" s="71" t="s">
        <v>0</v>
      </c>
      <c r="D4" s="67" t="s">
        <v>38</v>
      </c>
      <c r="E4" s="67" t="s">
        <v>39</v>
      </c>
      <c r="F4" s="68" t="s">
        <v>124</v>
      </c>
      <c r="G4" s="68" t="s">
        <v>37</v>
      </c>
      <c r="H4" s="67" t="s">
        <v>190</v>
      </c>
      <c r="I4" s="67" t="s">
        <v>40</v>
      </c>
    </row>
    <row r="5" spans="1:9" ht="30" customHeight="1">
      <c r="A5" s="5" t="s">
        <v>35</v>
      </c>
      <c r="B5" s="5" t="s">
        <v>12</v>
      </c>
      <c r="C5" s="71"/>
      <c r="D5" s="67"/>
      <c r="E5" s="67"/>
      <c r="F5" s="69"/>
      <c r="G5" s="69"/>
      <c r="H5" s="67"/>
      <c r="I5" s="67"/>
    </row>
    <row r="6" spans="1:9" ht="19.5" customHeight="1">
      <c r="A6" s="35">
        <v>208</v>
      </c>
      <c r="B6" s="35" t="s">
        <v>130</v>
      </c>
      <c r="C6" s="36">
        <f>SUM(D6:I6)</f>
        <v>38.71</v>
      </c>
      <c r="D6" s="36">
        <f>D7+D9</f>
        <v>38.71</v>
      </c>
      <c r="E6" s="13"/>
      <c r="F6" s="13"/>
      <c r="G6" s="13"/>
      <c r="H6" s="13"/>
      <c r="I6" s="13"/>
    </row>
    <row r="7" spans="1:9" ht="19.5" customHeight="1">
      <c r="A7" s="35">
        <v>20805</v>
      </c>
      <c r="B7" s="35" t="s">
        <v>141</v>
      </c>
      <c r="C7" s="36">
        <f aca="true" t="shared" si="0" ref="C7:C31">SUM(D7:I7)</f>
        <v>35.85</v>
      </c>
      <c r="D7" s="36">
        <f>D8</f>
        <v>35.85</v>
      </c>
      <c r="E7" s="13"/>
      <c r="F7" s="13"/>
      <c r="G7" s="13"/>
      <c r="H7" s="13"/>
      <c r="I7" s="13"/>
    </row>
    <row r="8" spans="1:9" ht="19.5" customHeight="1">
      <c r="A8" s="35">
        <v>2080505</v>
      </c>
      <c r="B8" s="35" t="s">
        <v>142</v>
      </c>
      <c r="C8" s="36">
        <f t="shared" si="0"/>
        <v>35.85</v>
      </c>
      <c r="D8" s="36">
        <v>35.85</v>
      </c>
      <c r="E8" s="13"/>
      <c r="F8" s="13"/>
      <c r="G8" s="13"/>
      <c r="H8" s="13"/>
      <c r="I8" s="13"/>
    </row>
    <row r="9" spans="1:9" ht="19.5" customHeight="1">
      <c r="A9" s="35">
        <v>20827</v>
      </c>
      <c r="B9" s="35" t="s">
        <v>143</v>
      </c>
      <c r="C9" s="36">
        <f t="shared" si="0"/>
        <v>2.8600000000000003</v>
      </c>
      <c r="D9" s="36">
        <f>SUM(D10:D12)</f>
        <v>2.8600000000000003</v>
      </c>
      <c r="E9" s="13"/>
      <c r="F9" s="13"/>
      <c r="G9" s="13"/>
      <c r="H9" s="13"/>
      <c r="I9" s="13"/>
    </row>
    <row r="10" spans="1:9" ht="19.5" customHeight="1">
      <c r="A10" s="35">
        <v>2082701</v>
      </c>
      <c r="B10" s="35" t="s">
        <v>131</v>
      </c>
      <c r="C10" s="36">
        <f t="shared" si="0"/>
        <v>0.65</v>
      </c>
      <c r="D10" s="36">
        <v>0.65</v>
      </c>
      <c r="E10" s="13"/>
      <c r="F10" s="13"/>
      <c r="G10" s="13"/>
      <c r="H10" s="13"/>
      <c r="I10" s="13"/>
    </row>
    <row r="11" spans="1:9" ht="19.5" customHeight="1">
      <c r="A11" s="35">
        <v>2082702</v>
      </c>
      <c r="B11" s="35" t="s">
        <v>132</v>
      </c>
      <c r="C11" s="36">
        <f t="shared" si="0"/>
        <v>0.85</v>
      </c>
      <c r="D11" s="36">
        <v>0.85</v>
      </c>
      <c r="E11" s="13"/>
      <c r="F11" s="13"/>
      <c r="G11" s="13"/>
      <c r="H11" s="13"/>
      <c r="I11" s="13"/>
    </row>
    <row r="12" spans="1:9" ht="19.5" customHeight="1">
      <c r="A12" s="35">
        <v>2082703</v>
      </c>
      <c r="B12" s="35" t="s">
        <v>133</v>
      </c>
      <c r="C12" s="36">
        <f t="shared" si="0"/>
        <v>1.36</v>
      </c>
      <c r="D12" s="36">
        <v>1.36</v>
      </c>
      <c r="E12" s="13"/>
      <c r="F12" s="13"/>
      <c r="G12" s="13"/>
      <c r="H12" s="13"/>
      <c r="I12" s="13"/>
    </row>
    <row r="13" spans="1:9" ht="19.5" customHeight="1">
      <c r="A13" s="35" t="s">
        <v>134</v>
      </c>
      <c r="B13" s="35" t="s">
        <v>135</v>
      </c>
      <c r="C13" s="37"/>
      <c r="D13" s="37"/>
      <c r="E13" s="13"/>
      <c r="F13" s="13"/>
      <c r="G13" s="13"/>
      <c r="H13" s="13"/>
      <c r="I13" s="13"/>
    </row>
    <row r="14" spans="1:9" ht="19.5" customHeight="1">
      <c r="A14" s="35">
        <v>210</v>
      </c>
      <c r="B14" s="35" t="s">
        <v>144</v>
      </c>
      <c r="C14" s="36">
        <f t="shared" si="0"/>
        <v>16.12</v>
      </c>
      <c r="D14" s="36">
        <f>D15</f>
        <v>16.12</v>
      </c>
      <c r="E14" s="13"/>
      <c r="F14" s="13"/>
      <c r="G14" s="13"/>
      <c r="H14" s="13"/>
      <c r="I14" s="13"/>
    </row>
    <row r="15" spans="1:9" ht="19.5" customHeight="1">
      <c r="A15" s="35">
        <v>21011</v>
      </c>
      <c r="B15" s="35" t="s">
        <v>145</v>
      </c>
      <c r="C15" s="36">
        <f t="shared" si="0"/>
        <v>16.12</v>
      </c>
      <c r="D15" s="36">
        <f>SUM(D16:D18)</f>
        <v>16.12</v>
      </c>
      <c r="E15" s="13"/>
      <c r="F15" s="13"/>
      <c r="G15" s="13"/>
      <c r="H15" s="13"/>
      <c r="I15" s="13"/>
    </row>
    <row r="16" spans="1:9" ht="19.5" customHeight="1">
      <c r="A16" s="35">
        <v>2101101</v>
      </c>
      <c r="B16" s="35" t="s">
        <v>136</v>
      </c>
      <c r="C16" s="36">
        <f t="shared" si="0"/>
        <v>15.8</v>
      </c>
      <c r="D16" s="36">
        <v>15.8</v>
      </c>
      <c r="E16" s="13"/>
      <c r="F16" s="13"/>
      <c r="G16" s="13"/>
      <c r="H16" s="13"/>
      <c r="I16" s="13"/>
    </row>
    <row r="17" spans="1:9" ht="19.5" customHeight="1">
      <c r="A17" s="35">
        <v>2101199</v>
      </c>
      <c r="B17" s="35" t="s">
        <v>146</v>
      </c>
      <c r="C17" s="36">
        <f t="shared" si="0"/>
        <v>0.32</v>
      </c>
      <c r="D17" s="36">
        <v>0.32</v>
      </c>
      <c r="E17" s="13"/>
      <c r="F17" s="13"/>
      <c r="G17" s="13"/>
      <c r="H17" s="13"/>
      <c r="I17" s="13"/>
    </row>
    <row r="18" spans="1:9" ht="19.5" customHeight="1">
      <c r="A18" s="35" t="s">
        <v>134</v>
      </c>
      <c r="B18" s="35" t="s">
        <v>135</v>
      </c>
      <c r="C18" s="36"/>
      <c r="D18" s="36"/>
      <c r="E18" s="13"/>
      <c r="F18" s="13"/>
      <c r="G18" s="13"/>
      <c r="H18" s="13"/>
      <c r="I18" s="13"/>
    </row>
    <row r="19" spans="1:9" ht="19.5" customHeight="1">
      <c r="A19" s="35">
        <v>211</v>
      </c>
      <c r="B19" s="35" t="s">
        <v>137</v>
      </c>
      <c r="C19" s="36">
        <f t="shared" si="0"/>
        <v>284.3</v>
      </c>
      <c r="D19" s="36">
        <f>SUM(D20:D27)</f>
        <v>284.3</v>
      </c>
      <c r="E19" s="13"/>
      <c r="F19" s="13"/>
      <c r="G19" s="13"/>
      <c r="H19" s="13"/>
      <c r="I19" s="13"/>
    </row>
    <row r="20" spans="1:9" ht="19.5" customHeight="1">
      <c r="A20" s="35">
        <v>2110101</v>
      </c>
      <c r="B20" s="47" t="s">
        <v>182</v>
      </c>
      <c r="C20" s="36">
        <f t="shared" si="0"/>
        <v>224.3</v>
      </c>
      <c r="D20" s="36">
        <v>224.3</v>
      </c>
      <c r="E20" s="13"/>
      <c r="F20" s="13"/>
      <c r="G20" s="13"/>
      <c r="H20" s="13"/>
      <c r="I20" s="13"/>
    </row>
    <row r="21" spans="1:9" ht="19.5" customHeight="1">
      <c r="A21" s="35">
        <v>2110102</v>
      </c>
      <c r="B21" s="47" t="s">
        <v>183</v>
      </c>
      <c r="C21" s="36">
        <f t="shared" si="0"/>
        <v>5</v>
      </c>
      <c r="D21" s="36">
        <v>5</v>
      </c>
      <c r="E21" s="13"/>
      <c r="F21" s="13"/>
      <c r="G21" s="13"/>
      <c r="H21" s="13"/>
      <c r="I21" s="13"/>
    </row>
    <row r="22" spans="1:9" ht="19.5" customHeight="1">
      <c r="A22" s="35">
        <v>2110104</v>
      </c>
      <c r="B22" s="47" t="s">
        <v>184</v>
      </c>
      <c r="C22" s="36">
        <f t="shared" si="0"/>
        <v>5</v>
      </c>
      <c r="D22" s="36">
        <v>5</v>
      </c>
      <c r="E22" s="13"/>
      <c r="F22" s="13"/>
      <c r="G22" s="13"/>
      <c r="H22" s="13"/>
      <c r="I22" s="13"/>
    </row>
    <row r="23" spans="1:9" ht="19.5" customHeight="1">
      <c r="A23" s="35">
        <v>2110304</v>
      </c>
      <c r="B23" s="47" t="s">
        <v>185</v>
      </c>
      <c r="C23" s="36">
        <f t="shared" si="0"/>
        <v>5</v>
      </c>
      <c r="D23" s="36">
        <v>5</v>
      </c>
      <c r="E23" s="13"/>
      <c r="F23" s="13"/>
      <c r="G23" s="13"/>
      <c r="H23" s="13"/>
      <c r="I23" s="13"/>
    </row>
    <row r="24" spans="1:9" ht="19.5" customHeight="1">
      <c r="A24" s="35">
        <v>2110399</v>
      </c>
      <c r="B24" s="47" t="s">
        <v>186</v>
      </c>
      <c r="C24" s="36">
        <f t="shared" si="0"/>
        <v>5</v>
      </c>
      <c r="D24" s="36">
        <v>5</v>
      </c>
      <c r="E24" s="13"/>
      <c r="F24" s="13"/>
      <c r="G24" s="13"/>
      <c r="H24" s="13"/>
      <c r="I24" s="13"/>
    </row>
    <row r="25" spans="1:9" ht="19.5" customHeight="1">
      <c r="A25" s="35">
        <v>2111101</v>
      </c>
      <c r="B25" s="47" t="s">
        <v>187</v>
      </c>
      <c r="C25" s="36">
        <f t="shared" si="0"/>
        <v>30</v>
      </c>
      <c r="D25" s="36">
        <v>30</v>
      </c>
      <c r="E25" s="13"/>
      <c r="F25" s="13"/>
      <c r="G25" s="13"/>
      <c r="H25" s="13"/>
      <c r="I25" s="13"/>
    </row>
    <row r="26" spans="1:9" ht="19.5" customHeight="1">
      <c r="A26" s="35">
        <v>2111102</v>
      </c>
      <c r="B26" s="47" t="s">
        <v>188</v>
      </c>
      <c r="C26" s="36">
        <f t="shared" si="0"/>
        <v>5</v>
      </c>
      <c r="D26" s="36">
        <v>5</v>
      </c>
      <c r="E26" s="13"/>
      <c r="F26" s="13"/>
      <c r="G26" s="13"/>
      <c r="H26" s="13"/>
      <c r="I26" s="13"/>
    </row>
    <row r="27" spans="1:9" ht="19.5" customHeight="1">
      <c r="A27" s="35">
        <v>2111103</v>
      </c>
      <c r="B27" s="47" t="s">
        <v>189</v>
      </c>
      <c r="C27" s="36">
        <f t="shared" si="0"/>
        <v>5</v>
      </c>
      <c r="D27" s="36">
        <v>5</v>
      </c>
      <c r="E27" s="13"/>
      <c r="F27" s="13"/>
      <c r="G27" s="13"/>
      <c r="H27" s="13"/>
      <c r="I27" s="13"/>
    </row>
    <row r="28" spans="1:9" ht="19.5" customHeight="1">
      <c r="A28" s="35" t="s">
        <v>134</v>
      </c>
      <c r="B28" s="35" t="s">
        <v>135</v>
      </c>
      <c r="C28" s="36"/>
      <c r="D28" s="36"/>
      <c r="E28" s="13"/>
      <c r="F28" s="13"/>
      <c r="G28" s="13"/>
      <c r="H28" s="13"/>
      <c r="I28" s="13"/>
    </row>
    <row r="29" spans="1:9" ht="19.5" customHeight="1">
      <c r="A29" s="35">
        <v>221</v>
      </c>
      <c r="B29" s="35" t="s">
        <v>138</v>
      </c>
      <c r="C29" s="36">
        <f t="shared" si="0"/>
        <v>23.56</v>
      </c>
      <c r="D29" s="36">
        <f>D30</f>
        <v>23.56</v>
      </c>
      <c r="E29" s="13"/>
      <c r="F29" s="13"/>
      <c r="G29" s="13"/>
      <c r="H29" s="13"/>
      <c r="I29" s="13"/>
    </row>
    <row r="30" spans="1:9" ht="19.5" customHeight="1">
      <c r="A30" s="35">
        <v>22102</v>
      </c>
      <c r="B30" s="35" t="s">
        <v>139</v>
      </c>
      <c r="C30" s="36">
        <f t="shared" si="0"/>
        <v>23.56</v>
      </c>
      <c r="D30" s="36">
        <f>D31</f>
        <v>23.56</v>
      </c>
      <c r="E30" s="13"/>
      <c r="F30" s="13"/>
      <c r="G30" s="13"/>
      <c r="H30" s="13"/>
      <c r="I30" s="13"/>
    </row>
    <row r="31" spans="1:9" ht="19.5" customHeight="1">
      <c r="A31" s="35">
        <v>2210201</v>
      </c>
      <c r="B31" s="35" t="s">
        <v>140</v>
      </c>
      <c r="C31" s="36">
        <f t="shared" si="0"/>
        <v>23.56</v>
      </c>
      <c r="D31" s="36">
        <v>23.56</v>
      </c>
      <c r="E31" s="13"/>
      <c r="F31" s="13"/>
      <c r="G31" s="13"/>
      <c r="H31" s="13"/>
      <c r="I31" s="13"/>
    </row>
    <row r="32" spans="1:9" ht="19.5" customHeight="1">
      <c r="A32" s="6"/>
      <c r="B32" s="13"/>
      <c r="C32" s="13"/>
      <c r="D32" s="13"/>
      <c r="E32" s="13"/>
      <c r="F32" s="13"/>
      <c r="G32" s="13"/>
      <c r="H32" s="13"/>
      <c r="I32" s="13"/>
    </row>
    <row r="33" spans="1:9" ht="19.5" customHeight="1">
      <c r="A33" s="6"/>
      <c r="B33" s="14" t="s">
        <v>44</v>
      </c>
      <c r="C33" s="45">
        <f>C6+C14+C19+C29</f>
        <v>362.69</v>
      </c>
      <c r="D33" s="45">
        <f>D6+D14+D19+D29</f>
        <v>362.69</v>
      </c>
      <c r="E33" s="13"/>
      <c r="F33" s="13"/>
      <c r="G33" s="13"/>
      <c r="H33" s="13"/>
      <c r="I33" s="13"/>
    </row>
    <row r="34" ht="19.5" customHeight="1"/>
    <row r="35" ht="19.5" customHeight="1"/>
    <row r="36" ht="19.5" customHeight="1"/>
  </sheetData>
  <sheetProtection/>
  <mergeCells count="11">
    <mergeCell ref="D4:D5"/>
    <mergeCell ref="E4:E5"/>
    <mergeCell ref="F4:F5"/>
    <mergeCell ref="G4:G5"/>
    <mergeCell ref="A2:I2"/>
    <mergeCell ref="A1:I1"/>
    <mergeCell ref="H4:H5"/>
    <mergeCell ref="I4:I5"/>
    <mergeCell ref="A3:I3"/>
    <mergeCell ref="A4:B4"/>
    <mergeCell ref="C4:C5"/>
  </mergeCells>
  <printOptions horizontalCentered="1"/>
  <pageMargins left="0.5905511811023623" right="0.3" top="0.984251968503937" bottom="0.1968503937007874" header="0.5905511811023623" footer="0.1968503937007874"/>
  <pageSetup blackAndWhite="1" horizontalDpi="600" verticalDpi="600" orientation="portrait" paperSize="9" r:id="rId1"/>
  <headerFooter alignWithMargins="0">
    <oddHeader>&amp;L附件3：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8.57421875" style="0" customWidth="1"/>
    <col min="2" max="2" width="35.7109375" style="0" customWidth="1"/>
    <col min="3" max="3" width="15.57421875" style="0" customWidth="1"/>
    <col min="4" max="4" width="15.8515625" style="1" customWidth="1"/>
    <col min="5" max="5" width="14.00390625" style="1" customWidth="1"/>
  </cols>
  <sheetData>
    <row r="1" spans="1:5" ht="19.5" customHeight="1">
      <c r="A1" s="56" t="s">
        <v>48</v>
      </c>
      <c r="B1" s="56"/>
      <c r="C1" s="56"/>
      <c r="D1" s="56"/>
      <c r="E1" s="56"/>
    </row>
    <row r="2" spans="1:5" ht="39.75" customHeight="1">
      <c r="A2" s="52" t="s">
        <v>47</v>
      </c>
      <c r="B2" s="52"/>
      <c r="C2" s="52"/>
      <c r="D2" s="52"/>
      <c r="E2" s="52"/>
    </row>
    <row r="3" spans="1:5" s="15" customFormat="1" ht="15" customHeight="1">
      <c r="A3" s="53" t="s">
        <v>41</v>
      </c>
      <c r="B3" s="53"/>
      <c r="C3" s="53"/>
      <c r="D3" s="53"/>
      <c r="E3" s="53"/>
    </row>
    <row r="4" spans="1:5" ht="30" customHeight="1">
      <c r="A4" s="11" t="s">
        <v>35</v>
      </c>
      <c r="B4" s="11" t="s">
        <v>12</v>
      </c>
      <c r="C4" s="11" t="s">
        <v>0</v>
      </c>
      <c r="D4" s="11" t="s">
        <v>45</v>
      </c>
      <c r="E4" s="11" t="s">
        <v>46</v>
      </c>
    </row>
    <row r="5" spans="1:5" ht="19.5" customHeight="1">
      <c r="A5" s="35">
        <v>208</v>
      </c>
      <c r="B5" s="35" t="s">
        <v>130</v>
      </c>
      <c r="C5" s="36">
        <f>SUM(D5:E5)</f>
        <v>38.71</v>
      </c>
      <c r="D5" s="36">
        <f>D6+D8</f>
        <v>38.71</v>
      </c>
      <c r="E5" s="36">
        <f>E6+E8</f>
        <v>0</v>
      </c>
    </row>
    <row r="6" spans="1:5" ht="19.5" customHeight="1">
      <c r="A6" s="35">
        <v>20805</v>
      </c>
      <c r="B6" s="35" t="s">
        <v>141</v>
      </c>
      <c r="C6" s="36">
        <f aca="true" t="shared" si="0" ref="C6:C30">SUM(D6:E6)</f>
        <v>35.85</v>
      </c>
      <c r="D6" s="36">
        <f>D7</f>
        <v>35.85</v>
      </c>
      <c r="E6" s="9"/>
    </row>
    <row r="7" spans="1:5" ht="19.5" customHeight="1">
      <c r="A7" s="35">
        <v>2080505</v>
      </c>
      <c r="B7" s="35" t="s">
        <v>142</v>
      </c>
      <c r="C7" s="36">
        <f t="shared" si="0"/>
        <v>35.85</v>
      </c>
      <c r="D7" s="36">
        <v>35.85</v>
      </c>
      <c r="E7" s="9"/>
    </row>
    <row r="8" spans="1:5" ht="19.5" customHeight="1">
      <c r="A8" s="35">
        <v>20827</v>
      </c>
      <c r="B8" s="35" t="s">
        <v>143</v>
      </c>
      <c r="C8" s="36">
        <f t="shared" si="0"/>
        <v>2.8600000000000003</v>
      </c>
      <c r="D8" s="36">
        <f>SUM(D9:D11)</f>
        <v>2.8600000000000003</v>
      </c>
      <c r="E8" s="9"/>
    </row>
    <row r="9" spans="1:5" ht="19.5" customHeight="1">
      <c r="A9" s="35">
        <v>2082701</v>
      </c>
      <c r="B9" s="35" t="s">
        <v>131</v>
      </c>
      <c r="C9" s="36">
        <f t="shared" si="0"/>
        <v>0.65</v>
      </c>
      <c r="D9" s="36">
        <v>0.65</v>
      </c>
      <c r="E9" s="9"/>
    </row>
    <row r="10" spans="1:5" ht="19.5" customHeight="1">
      <c r="A10" s="35">
        <v>2082702</v>
      </c>
      <c r="B10" s="35" t="s">
        <v>132</v>
      </c>
      <c r="C10" s="36">
        <f t="shared" si="0"/>
        <v>0.85</v>
      </c>
      <c r="D10" s="36">
        <v>0.85</v>
      </c>
      <c r="E10" s="9"/>
    </row>
    <row r="11" spans="1:5" ht="19.5" customHeight="1">
      <c r="A11" s="35">
        <v>2082703</v>
      </c>
      <c r="B11" s="35" t="s">
        <v>133</v>
      </c>
      <c r="C11" s="36">
        <f t="shared" si="0"/>
        <v>1.36</v>
      </c>
      <c r="D11" s="36">
        <v>1.36</v>
      </c>
      <c r="E11" s="9"/>
    </row>
    <row r="12" spans="1:5" ht="19.5" customHeight="1">
      <c r="A12" s="35" t="s">
        <v>134</v>
      </c>
      <c r="B12" s="35" t="s">
        <v>135</v>
      </c>
      <c r="C12" s="37"/>
      <c r="D12" s="37"/>
      <c r="E12" s="9"/>
    </row>
    <row r="13" spans="1:5" ht="19.5" customHeight="1">
      <c r="A13" s="35">
        <v>210</v>
      </c>
      <c r="B13" s="35" t="s">
        <v>144</v>
      </c>
      <c r="C13" s="36">
        <f t="shared" si="0"/>
        <v>16.12</v>
      </c>
      <c r="D13" s="36">
        <f>D14</f>
        <v>16.12</v>
      </c>
      <c r="E13" s="36">
        <f>E14</f>
        <v>0</v>
      </c>
    </row>
    <row r="14" spans="1:5" ht="19.5" customHeight="1">
      <c r="A14" s="35">
        <v>21011</v>
      </c>
      <c r="B14" s="35" t="s">
        <v>145</v>
      </c>
      <c r="C14" s="36">
        <f t="shared" si="0"/>
        <v>16.12</v>
      </c>
      <c r="D14" s="36">
        <f>SUM(D15:D17)</f>
        <v>16.12</v>
      </c>
      <c r="E14" s="9"/>
    </row>
    <row r="15" spans="1:5" ht="19.5" customHeight="1">
      <c r="A15" s="35">
        <v>2101101</v>
      </c>
      <c r="B15" s="35" t="s">
        <v>136</v>
      </c>
      <c r="C15" s="36">
        <f t="shared" si="0"/>
        <v>15.8</v>
      </c>
      <c r="D15" s="36">
        <v>15.8</v>
      </c>
      <c r="E15" s="9"/>
    </row>
    <row r="16" spans="1:5" ht="19.5" customHeight="1">
      <c r="A16" s="35">
        <v>2101199</v>
      </c>
      <c r="B16" s="35" t="s">
        <v>146</v>
      </c>
      <c r="C16" s="36">
        <f t="shared" si="0"/>
        <v>0.32</v>
      </c>
      <c r="D16" s="36">
        <v>0.32</v>
      </c>
      <c r="E16" s="9"/>
    </row>
    <row r="17" spans="1:5" ht="19.5" customHeight="1">
      <c r="A17" s="35" t="s">
        <v>134</v>
      </c>
      <c r="B17" s="35" t="s">
        <v>135</v>
      </c>
      <c r="C17" s="36"/>
      <c r="D17" s="36"/>
      <c r="E17" s="9"/>
    </row>
    <row r="18" spans="1:5" ht="19.5" customHeight="1">
      <c r="A18" s="35">
        <v>211</v>
      </c>
      <c r="B18" s="35" t="s">
        <v>137</v>
      </c>
      <c r="C18" s="36">
        <f t="shared" si="0"/>
        <v>284.3</v>
      </c>
      <c r="D18" s="36">
        <f>SUM(D19:D26)</f>
        <v>224.3</v>
      </c>
      <c r="E18" s="36">
        <f>SUM(E19:E26)</f>
        <v>60</v>
      </c>
    </row>
    <row r="19" spans="1:5" ht="19.5" customHeight="1">
      <c r="A19" s="35">
        <v>2110101</v>
      </c>
      <c r="B19" s="35" t="s">
        <v>182</v>
      </c>
      <c r="C19" s="36">
        <f t="shared" si="0"/>
        <v>224.3</v>
      </c>
      <c r="D19" s="36">
        <v>224.3</v>
      </c>
      <c r="E19" s="9"/>
    </row>
    <row r="20" spans="1:5" ht="19.5" customHeight="1">
      <c r="A20" s="35">
        <v>2110102</v>
      </c>
      <c r="B20" s="35" t="s">
        <v>183</v>
      </c>
      <c r="C20" s="36">
        <f t="shared" si="0"/>
        <v>5</v>
      </c>
      <c r="D20" s="36"/>
      <c r="E20" s="36">
        <v>5</v>
      </c>
    </row>
    <row r="21" spans="1:5" ht="19.5" customHeight="1">
      <c r="A21" s="35">
        <v>2110104</v>
      </c>
      <c r="B21" s="35" t="s">
        <v>184</v>
      </c>
      <c r="C21" s="36">
        <f t="shared" si="0"/>
        <v>5</v>
      </c>
      <c r="D21" s="36"/>
      <c r="E21" s="36">
        <v>5</v>
      </c>
    </row>
    <row r="22" spans="1:5" ht="19.5" customHeight="1">
      <c r="A22" s="35">
        <v>2110304</v>
      </c>
      <c r="B22" s="35" t="s">
        <v>185</v>
      </c>
      <c r="C22" s="36">
        <f t="shared" si="0"/>
        <v>5</v>
      </c>
      <c r="D22" s="36"/>
      <c r="E22" s="36">
        <v>5</v>
      </c>
    </row>
    <row r="23" spans="1:5" ht="19.5" customHeight="1">
      <c r="A23" s="35">
        <v>2110399</v>
      </c>
      <c r="B23" s="35" t="s">
        <v>186</v>
      </c>
      <c r="C23" s="36">
        <f t="shared" si="0"/>
        <v>5</v>
      </c>
      <c r="D23" s="36"/>
      <c r="E23" s="36">
        <v>5</v>
      </c>
    </row>
    <row r="24" spans="1:5" ht="19.5" customHeight="1">
      <c r="A24" s="35">
        <v>2111101</v>
      </c>
      <c r="B24" s="35" t="s">
        <v>187</v>
      </c>
      <c r="C24" s="36">
        <f t="shared" si="0"/>
        <v>30</v>
      </c>
      <c r="D24" s="36"/>
      <c r="E24" s="36">
        <v>30</v>
      </c>
    </row>
    <row r="25" spans="1:5" ht="19.5" customHeight="1">
      <c r="A25" s="35">
        <v>2111102</v>
      </c>
      <c r="B25" s="35" t="s">
        <v>188</v>
      </c>
      <c r="C25" s="36">
        <f t="shared" si="0"/>
        <v>5</v>
      </c>
      <c r="D25" s="36"/>
      <c r="E25" s="36">
        <v>5</v>
      </c>
    </row>
    <row r="26" spans="1:5" ht="19.5" customHeight="1">
      <c r="A26" s="35">
        <v>2111103</v>
      </c>
      <c r="B26" s="35" t="s">
        <v>189</v>
      </c>
      <c r="C26" s="36">
        <f t="shared" si="0"/>
        <v>5</v>
      </c>
      <c r="D26" s="36"/>
      <c r="E26" s="36">
        <v>5</v>
      </c>
    </row>
    <row r="27" spans="1:5" ht="19.5" customHeight="1">
      <c r="A27" s="35" t="s">
        <v>134</v>
      </c>
      <c r="B27" s="35" t="s">
        <v>135</v>
      </c>
      <c r="C27" s="36"/>
      <c r="D27" s="36"/>
      <c r="E27" s="9"/>
    </row>
    <row r="28" spans="1:5" ht="19.5" customHeight="1">
      <c r="A28" s="35">
        <v>221</v>
      </c>
      <c r="B28" s="35" t="s">
        <v>138</v>
      </c>
      <c r="C28" s="36">
        <f t="shared" si="0"/>
        <v>23.56</v>
      </c>
      <c r="D28" s="36">
        <f>D29</f>
        <v>23.56</v>
      </c>
      <c r="E28" s="36">
        <f>E29</f>
        <v>0</v>
      </c>
    </row>
    <row r="29" spans="1:5" ht="19.5" customHeight="1">
      <c r="A29" s="35">
        <v>22102</v>
      </c>
      <c r="B29" s="35" t="s">
        <v>139</v>
      </c>
      <c r="C29" s="36">
        <f t="shared" si="0"/>
        <v>23.56</v>
      </c>
      <c r="D29" s="36">
        <f>D30</f>
        <v>23.56</v>
      </c>
      <c r="E29" s="9"/>
    </row>
    <row r="30" spans="1:5" ht="19.5" customHeight="1">
      <c r="A30" s="35">
        <v>2210201</v>
      </c>
      <c r="B30" s="35" t="s">
        <v>140</v>
      </c>
      <c r="C30" s="36">
        <f t="shared" si="0"/>
        <v>23.56</v>
      </c>
      <c r="D30" s="36">
        <v>23.56</v>
      </c>
      <c r="E30" s="9"/>
    </row>
    <row r="31" spans="1:5" ht="19.5" customHeight="1">
      <c r="A31" s="6"/>
      <c r="B31" s="13"/>
      <c r="C31" s="13"/>
      <c r="D31" s="13"/>
      <c r="E31" s="9"/>
    </row>
    <row r="32" spans="1:5" ht="19.5" customHeight="1">
      <c r="A32" s="6"/>
      <c r="B32" s="3" t="s">
        <v>44</v>
      </c>
      <c r="C32" s="10">
        <f>C5+C13+C18+C28</f>
        <v>362.69</v>
      </c>
      <c r="D32" s="10">
        <f>D5+D13+D18+D28</f>
        <v>302.69</v>
      </c>
      <c r="E32" s="46">
        <f>E5+E13+E18+E28</f>
        <v>60</v>
      </c>
    </row>
    <row r="33" ht="19.5" customHeight="1"/>
    <row r="34" ht="19.5" customHeight="1"/>
    <row r="35" ht="19.5" customHeight="1"/>
  </sheetData>
  <sheetProtection/>
  <mergeCells count="3">
    <mergeCell ref="A3:E3"/>
    <mergeCell ref="A2:E2"/>
    <mergeCell ref="A1:E1"/>
  </mergeCells>
  <printOptions horizontalCentered="1"/>
  <pageMargins left="0.5905511811023623" right="0.5905511811023623" top="0.984251968503937" bottom="0.1968503937007874" header="0.5905511811023623" footer="0.1968503937007874"/>
  <pageSetup blackAndWhite="1" horizontalDpi="600" verticalDpi="600" orientation="portrait" paperSize="9" r:id="rId1"/>
  <headerFooter alignWithMargins="0">
    <oddHeader>&amp;L附件3：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2017-04-05T08:57:05Z</dcterms:modified>
  <cp:category/>
  <cp:version/>
  <cp:contentType/>
  <cp:contentStatus/>
</cp:coreProperties>
</file>