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培训补贴" sheetId="1" r:id="rId1"/>
  </sheets>
  <calcPr calcId="144525"/>
</workbook>
</file>

<file path=xl/sharedStrings.xml><?xml version="1.0" encoding="utf-8"?>
<sst xmlns="http://schemas.openxmlformats.org/spreadsheetml/2006/main" count="51" uniqueCount="24">
  <si>
    <t>弥渡县2022年技能培训补贴汇总表</t>
  </si>
  <si>
    <t>填报单位：弥渡县就业局　           培训机构:云南顺达职业培训学校　                   填报日期：2022年7月29日</t>
  </si>
  <si>
    <t>序号</t>
  </si>
  <si>
    <t>培训工种</t>
  </si>
  <si>
    <t>培训地点</t>
  </si>
  <si>
    <t>培训时间</t>
  </si>
  <si>
    <t>女性</t>
  </si>
  <si>
    <t xml:space="preserve">培训合格人数（人）
</t>
  </si>
  <si>
    <t>培训补贴标准（元/人）</t>
  </si>
  <si>
    <t xml:space="preserve">培训补贴金额（元）
</t>
  </si>
  <si>
    <t>鉴定补贴标准（元/人）</t>
  </si>
  <si>
    <t>鉴定金额（元）</t>
  </si>
  <si>
    <t>补贴总金额（元）</t>
  </si>
  <si>
    <t>备注</t>
  </si>
  <si>
    <t>农村劳动力转移</t>
  </si>
  <si>
    <t>贫困劳动力</t>
  </si>
  <si>
    <t>起重装卸机械操作工</t>
  </si>
  <si>
    <t>弥渡县寅街镇</t>
  </si>
  <si>
    <t>2022年2月17日-2022年3月3日</t>
  </si>
  <si>
    <t>就业资金</t>
  </si>
  <si>
    <t>2022年2月20日-2022年3月6日</t>
  </si>
  <si>
    <t>2022年3月7日-2022年3月21日</t>
  </si>
  <si>
    <t>2022年3月11日-2022年3月25日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</si>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</sst>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1"/>
      <color indexed="8"/>
      <name val="仿宋_GB2312"/>
      <charset val="134"/>
    </font>
    <font>
      <sz val="8"/>
      <color theme="1"/>
      <name val="仿宋_GB2312"/>
      <charset val="134"/>
    </font>
    <font>
      <sz val="16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31" fontId="6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tabSelected="1" workbookViewId="0">
      <selection activeCell="X9" sqref="X9"/>
    </sheetView>
  </sheetViews>
  <sheetFormatPr defaultColWidth="8.89166666666667" defaultRowHeight="13.5"/>
  <cols>
    <col min="1" max="1" width="3.125" style="1" customWidth="1"/>
    <col min="2" max="2" width="15.375" style="1" customWidth="1"/>
    <col min="3" max="3" width="11.5" style="1" customWidth="1"/>
    <col min="4" max="4" width="21.625" style="1" customWidth="1"/>
    <col min="5" max="5" width="4" style="1" customWidth="1"/>
    <col min="6" max="6" width="5.89166666666667" style="1" customWidth="1"/>
    <col min="7" max="8" width="5.75" style="2" customWidth="1"/>
    <col min="9" max="9" width="6.5" style="2" customWidth="1"/>
    <col min="10" max="10" width="8.25" style="1" customWidth="1"/>
    <col min="11" max="11" width="7.875" style="1" customWidth="1"/>
    <col min="12" max="12" width="7.625" style="2" customWidth="1"/>
    <col min="13" max="13" width="5" style="2" customWidth="1"/>
    <col min="14" max="14" width="7.125" style="1" customWidth="1"/>
    <col min="15" max="15" width="8.5" style="1" customWidth="1"/>
    <col min="16" max="16" width="7.25" style="1" customWidth="1"/>
    <col min="17" max="16384" width="8.89166666666667" style="1"/>
  </cols>
  <sheetData>
    <row r="1" s="1" customFormat="1" ht="80" customHeight="1" spans="1:16">
      <c r="A1" s="3" t="s">
        <v>0</v>
      </c>
      <c r="B1" s="3"/>
      <c r="C1" s="3"/>
      <c r="D1" s="3"/>
      <c r="E1" s="3"/>
      <c r="F1" s="3"/>
      <c r="G1" s="4"/>
      <c r="H1" s="4"/>
      <c r="I1" s="4"/>
      <c r="J1" s="3"/>
      <c r="K1" s="3"/>
      <c r="L1" s="4"/>
      <c r="M1" s="4"/>
      <c r="N1" s="3"/>
      <c r="O1" s="3"/>
      <c r="P1" s="3"/>
    </row>
    <row r="2" s="1" customFormat="1" ht="27" customHeight="1" spans="1:16">
      <c r="A2" s="5" t="s">
        <v>1</v>
      </c>
      <c r="B2" s="6"/>
      <c r="C2" s="6"/>
      <c r="D2" s="5"/>
      <c r="E2" s="5"/>
      <c r="F2" s="5"/>
      <c r="G2" s="7"/>
      <c r="H2" s="7"/>
      <c r="I2" s="7"/>
      <c r="J2" s="5"/>
      <c r="K2" s="5"/>
      <c r="L2" s="7"/>
      <c r="M2" s="7"/>
      <c r="N2" s="5"/>
      <c r="O2" s="5"/>
      <c r="P2" s="5"/>
    </row>
    <row r="3" s="1" customFormat="1" ht="3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28" t="s">
        <v>8</v>
      </c>
      <c r="J3" s="9" t="s">
        <v>9</v>
      </c>
      <c r="K3" s="10"/>
      <c r="L3" s="10"/>
      <c r="M3" s="29" t="s">
        <v>10</v>
      </c>
      <c r="N3" s="30" t="s">
        <v>11</v>
      </c>
      <c r="O3" s="8" t="s">
        <v>12</v>
      </c>
      <c r="P3" s="8" t="s">
        <v>13</v>
      </c>
    </row>
    <row r="4" s="1" customFormat="1" ht="64" customHeight="1" spans="1:16">
      <c r="A4" s="11"/>
      <c r="B4" s="11"/>
      <c r="C4" s="11"/>
      <c r="D4" s="11"/>
      <c r="E4" s="11"/>
      <c r="F4" s="12"/>
      <c r="G4" s="13" t="s">
        <v>14</v>
      </c>
      <c r="H4" s="13" t="s">
        <v>15</v>
      </c>
      <c r="I4" s="31"/>
      <c r="J4" s="12"/>
      <c r="K4" s="13" t="s">
        <v>14</v>
      </c>
      <c r="L4" s="32" t="s">
        <v>15</v>
      </c>
      <c r="M4" s="33"/>
      <c r="N4" s="34"/>
      <c r="O4" s="11"/>
      <c r="P4" s="11"/>
    </row>
    <row r="5" s="1" customFormat="1" ht="33" customHeight="1" spans="1:16">
      <c r="A5" s="14">
        <v>1</v>
      </c>
      <c r="B5" s="14" t="s">
        <v>16</v>
      </c>
      <c r="C5" s="14" t="s">
        <v>17</v>
      </c>
      <c r="D5" s="15" t="s">
        <v>18</v>
      </c>
      <c r="E5" s="16">
        <v>5</v>
      </c>
      <c r="F5" s="16">
        <v>51</v>
      </c>
      <c r="G5" s="17">
        <v>48</v>
      </c>
      <c r="H5" s="17">
        <v>3</v>
      </c>
      <c r="I5" s="17">
        <v>1600</v>
      </c>
      <c r="J5" s="16">
        <f>F5*I5</f>
        <v>81600</v>
      </c>
      <c r="K5" s="16">
        <f>G5*I5</f>
        <v>76800</v>
      </c>
      <c r="L5" s="17">
        <f>H5*I5</f>
        <v>4800</v>
      </c>
      <c r="M5" s="17">
        <v>100</v>
      </c>
      <c r="N5" s="16">
        <f>F5*M5</f>
        <v>5100</v>
      </c>
      <c r="O5" s="16">
        <f>J5+N5</f>
        <v>86700</v>
      </c>
      <c r="P5" s="14" t="s">
        <v>19</v>
      </c>
    </row>
    <row r="6" s="1" customFormat="1" ht="33" customHeight="1" spans="1:16">
      <c r="A6" s="14">
        <v>2</v>
      </c>
      <c r="B6" s="14" t="s">
        <v>16</v>
      </c>
      <c r="C6" s="14" t="s">
        <v>17</v>
      </c>
      <c r="D6" s="15" t="s">
        <v>18</v>
      </c>
      <c r="E6" s="16">
        <v>1</v>
      </c>
      <c r="F6" s="16">
        <v>51</v>
      </c>
      <c r="G6" s="17">
        <v>45</v>
      </c>
      <c r="H6" s="17">
        <v>6</v>
      </c>
      <c r="I6" s="17">
        <v>1600</v>
      </c>
      <c r="J6" s="16">
        <f t="shared" ref="J6:J12" si="0">F6*I6</f>
        <v>81600</v>
      </c>
      <c r="K6" s="16">
        <f t="shared" ref="K6:K12" si="1">G6*I6</f>
        <v>72000</v>
      </c>
      <c r="L6" s="17">
        <f t="shared" ref="L6:L12" si="2">H6*I6</f>
        <v>9600</v>
      </c>
      <c r="M6" s="17">
        <v>100</v>
      </c>
      <c r="N6" s="16">
        <f t="shared" ref="N6:N12" si="3">F6*M6</f>
        <v>5100</v>
      </c>
      <c r="O6" s="16">
        <f t="shared" ref="O6:O12" si="4">J6+N6</f>
        <v>86700</v>
      </c>
      <c r="P6" s="14" t="s">
        <v>19</v>
      </c>
    </row>
    <row r="7" s="1" customFormat="1" ht="33" customHeight="1" spans="1:16">
      <c r="A7" s="14">
        <v>3</v>
      </c>
      <c r="B7" s="14" t="s">
        <v>16</v>
      </c>
      <c r="C7" s="14" t="s">
        <v>17</v>
      </c>
      <c r="D7" s="15" t="s">
        <v>20</v>
      </c>
      <c r="E7" s="16">
        <v>6</v>
      </c>
      <c r="F7" s="16">
        <v>47</v>
      </c>
      <c r="G7" s="17">
        <v>42</v>
      </c>
      <c r="H7" s="17">
        <v>5</v>
      </c>
      <c r="I7" s="17">
        <v>1600</v>
      </c>
      <c r="J7" s="16">
        <f t="shared" si="0"/>
        <v>75200</v>
      </c>
      <c r="K7" s="16">
        <f t="shared" si="1"/>
        <v>67200</v>
      </c>
      <c r="L7" s="17">
        <f t="shared" si="2"/>
        <v>8000</v>
      </c>
      <c r="M7" s="17">
        <v>100</v>
      </c>
      <c r="N7" s="16">
        <f t="shared" si="3"/>
        <v>4700</v>
      </c>
      <c r="O7" s="16">
        <f t="shared" si="4"/>
        <v>79900</v>
      </c>
      <c r="P7" s="14" t="s">
        <v>19</v>
      </c>
    </row>
    <row r="8" s="1" customFormat="1" ht="33" customHeight="1" spans="1:16">
      <c r="A8" s="14">
        <v>4</v>
      </c>
      <c r="B8" s="14" t="s">
        <v>16</v>
      </c>
      <c r="C8" s="14" t="s">
        <v>17</v>
      </c>
      <c r="D8" s="15" t="s">
        <v>20</v>
      </c>
      <c r="E8" s="16">
        <v>2</v>
      </c>
      <c r="F8" s="16">
        <v>54</v>
      </c>
      <c r="G8" s="17">
        <v>45</v>
      </c>
      <c r="H8" s="17">
        <v>9</v>
      </c>
      <c r="I8" s="17">
        <v>1600</v>
      </c>
      <c r="J8" s="16">
        <f t="shared" si="0"/>
        <v>86400</v>
      </c>
      <c r="K8" s="16">
        <f t="shared" si="1"/>
        <v>72000</v>
      </c>
      <c r="L8" s="17">
        <f t="shared" si="2"/>
        <v>14400</v>
      </c>
      <c r="M8" s="17">
        <v>100</v>
      </c>
      <c r="N8" s="16">
        <f t="shared" si="3"/>
        <v>5400</v>
      </c>
      <c r="O8" s="16">
        <f t="shared" si="4"/>
        <v>91800</v>
      </c>
      <c r="P8" s="14" t="s">
        <v>19</v>
      </c>
    </row>
    <row r="9" s="1" customFormat="1" ht="33" customHeight="1" spans="1:16">
      <c r="A9" s="14">
        <v>5</v>
      </c>
      <c r="B9" s="14" t="s">
        <v>16</v>
      </c>
      <c r="C9" s="14" t="s">
        <v>17</v>
      </c>
      <c r="D9" s="15" t="s">
        <v>21</v>
      </c>
      <c r="E9" s="16">
        <v>2</v>
      </c>
      <c r="F9" s="16">
        <v>36</v>
      </c>
      <c r="G9" s="17">
        <v>28</v>
      </c>
      <c r="H9" s="17">
        <v>8</v>
      </c>
      <c r="I9" s="17">
        <v>1600</v>
      </c>
      <c r="J9" s="16">
        <f t="shared" si="0"/>
        <v>57600</v>
      </c>
      <c r="K9" s="16">
        <f t="shared" si="1"/>
        <v>44800</v>
      </c>
      <c r="L9" s="17">
        <f t="shared" si="2"/>
        <v>12800</v>
      </c>
      <c r="M9" s="17">
        <v>100</v>
      </c>
      <c r="N9" s="16">
        <f t="shared" si="3"/>
        <v>3600</v>
      </c>
      <c r="O9" s="16">
        <f t="shared" si="4"/>
        <v>61200</v>
      </c>
      <c r="P9" s="14" t="s">
        <v>19</v>
      </c>
    </row>
    <row r="10" s="1" customFormat="1" ht="33" customHeight="1" spans="1:16">
      <c r="A10" s="14">
        <v>6</v>
      </c>
      <c r="B10" s="14" t="s">
        <v>16</v>
      </c>
      <c r="C10" s="14" t="s">
        <v>17</v>
      </c>
      <c r="D10" s="15" t="s">
        <v>21</v>
      </c>
      <c r="E10" s="16">
        <v>1</v>
      </c>
      <c r="F10" s="16">
        <v>44</v>
      </c>
      <c r="G10" s="17">
        <v>33</v>
      </c>
      <c r="H10" s="17">
        <v>11</v>
      </c>
      <c r="I10" s="17">
        <v>1600</v>
      </c>
      <c r="J10" s="16">
        <f t="shared" si="0"/>
        <v>70400</v>
      </c>
      <c r="K10" s="16">
        <f t="shared" si="1"/>
        <v>52800</v>
      </c>
      <c r="L10" s="17">
        <f t="shared" si="2"/>
        <v>17600</v>
      </c>
      <c r="M10" s="17">
        <v>100</v>
      </c>
      <c r="N10" s="16">
        <f t="shared" si="3"/>
        <v>4400</v>
      </c>
      <c r="O10" s="16">
        <f t="shared" si="4"/>
        <v>74800</v>
      </c>
      <c r="P10" s="14" t="s">
        <v>19</v>
      </c>
    </row>
    <row r="11" s="1" customFormat="1" ht="33" customHeight="1" spans="1:16">
      <c r="A11" s="14">
        <v>7</v>
      </c>
      <c r="B11" s="14" t="s">
        <v>16</v>
      </c>
      <c r="C11" s="14" t="s">
        <v>17</v>
      </c>
      <c r="D11" s="15" t="s">
        <v>22</v>
      </c>
      <c r="E11" s="16">
        <v>5</v>
      </c>
      <c r="F11" s="16">
        <v>55</v>
      </c>
      <c r="G11" s="17">
        <v>48</v>
      </c>
      <c r="H11" s="17">
        <v>7</v>
      </c>
      <c r="I11" s="17">
        <v>1600</v>
      </c>
      <c r="J11" s="16">
        <f t="shared" si="0"/>
        <v>88000</v>
      </c>
      <c r="K11" s="16">
        <f t="shared" si="1"/>
        <v>76800</v>
      </c>
      <c r="L11" s="17">
        <f t="shared" si="2"/>
        <v>11200</v>
      </c>
      <c r="M11" s="17">
        <v>100</v>
      </c>
      <c r="N11" s="16">
        <f t="shared" si="3"/>
        <v>5500</v>
      </c>
      <c r="O11" s="16">
        <f t="shared" si="4"/>
        <v>93500</v>
      </c>
      <c r="P11" s="14" t="s">
        <v>19</v>
      </c>
    </row>
    <row r="12" s="1" customFormat="1" ht="33" customHeight="1" spans="1:16">
      <c r="A12" s="14">
        <v>8</v>
      </c>
      <c r="B12" s="14" t="s">
        <v>16</v>
      </c>
      <c r="C12" s="14" t="s">
        <v>17</v>
      </c>
      <c r="D12" s="15" t="s">
        <v>22</v>
      </c>
      <c r="E12" s="16">
        <v>0</v>
      </c>
      <c r="F12" s="16">
        <v>40</v>
      </c>
      <c r="G12" s="17">
        <v>37</v>
      </c>
      <c r="H12" s="17">
        <v>3</v>
      </c>
      <c r="I12" s="17">
        <v>1600</v>
      </c>
      <c r="J12" s="16">
        <f t="shared" si="0"/>
        <v>64000</v>
      </c>
      <c r="K12" s="16">
        <f t="shared" si="1"/>
        <v>59200</v>
      </c>
      <c r="L12" s="17">
        <f t="shared" si="2"/>
        <v>4800</v>
      </c>
      <c r="M12" s="17">
        <v>100</v>
      </c>
      <c r="N12" s="16">
        <f t="shared" si="3"/>
        <v>4000</v>
      </c>
      <c r="O12" s="16">
        <f t="shared" si="4"/>
        <v>68000</v>
      </c>
      <c r="P12" s="14" t="s">
        <v>19</v>
      </c>
    </row>
    <row r="13" s="1" customFormat="1" ht="28" customHeight="1" spans="1:16">
      <c r="A13" s="18" t="s">
        <v>23</v>
      </c>
      <c r="B13" s="18"/>
      <c r="C13" s="19"/>
      <c r="D13" s="20"/>
      <c r="E13" s="20">
        <f>SUM(E5:E12)</f>
        <v>22</v>
      </c>
      <c r="F13" s="21">
        <f>SUM(F5:F12)</f>
        <v>378</v>
      </c>
      <c r="G13" s="22">
        <f>SUM(G5:G12)</f>
        <v>326</v>
      </c>
      <c r="H13" s="22">
        <f>SUM(H5:H12)</f>
        <v>52</v>
      </c>
      <c r="I13" s="35"/>
      <c r="J13" s="21">
        <f>SUM(J5:J12)</f>
        <v>604800</v>
      </c>
      <c r="K13" s="21">
        <f>SUM(K5:K12)</f>
        <v>521600</v>
      </c>
      <c r="L13" s="22">
        <f>SUM(L5:L12)</f>
        <v>83200</v>
      </c>
      <c r="M13" s="22"/>
      <c r="N13" s="21">
        <f>SUM(N5:N12)</f>
        <v>37800</v>
      </c>
      <c r="O13" s="21">
        <f>SUM(O5:O12)</f>
        <v>642600</v>
      </c>
      <c r="P13" s="36"/>
    </row>
    <row r="14" s="1" customFormat="1" ht="20" customHeight="1" spans="5:13">
      <c r="E14" s="23"/>
      <c r="F14" s="23"/>
      <c r="G14" s="24"/>
      <c r="H14" s="24"/>
      <c r="I14" s="24"/>
      <c r="J14" s="23"/>
      <c r="K14" s="23"/>
      <c r="L14" s="24"/>
      <c r="M14" s="27"/>
    </row>
    <row r="15" s="1" customFormat="1" ht="20" customHeight="1" spans="5:13">
      <c r="E15" s="23"/>
      <c r="F15" s="23"/>
      <c r="G15" s="24"/>
      <c r="H15" s="24"/>
      <c r="I15" s="24"/>
      <c r="J15" s="23"/>
      <c r="K15" s="23"/>
      <c r="L15" s="24"/>
      <c r="M15" s="27"/>
    </row>
    <row r="16" s="1" customFormat="1" ht="20" customHeight="1" spans="5:13">
      <c r="E16" s="23"/>
      <c r="F16" s="23"/>
      <c r="G16" s="25"/>
      <c r="H16" s="25"/>
      <c r="I16" s="25"/>
      <c r="J16" s="23"/>
      <c r="K16" s="23"/>
      <c r="L16" s="25"/>
      <c r="M16" s="7"/>
    </row>
    <row r="17" s="1" customFormat="1" ht="20" customHeight="1" spans="5:13">
      <c r="E17" s="23"/>
      <c r="F17" s="23"/>
      <c r="G17" s="26"/>
      <c r="H17" s="26"/>
      <c r="I17" s="26"/>
      <c r="J17" s="23"/>
      <c r="K17" s="23"/>
      <c r="L17" s="26"/>
      <c r="M17" s="37"/>
    </row>
    <row r="18" s="1" customFormat="1" ht="20" customHeight="1" spans="7:13">
      <c r="G18" s="27"/>
      <c r="H18" s="27"/>
      <c r="I18" s="27"/>
      <c r="L18" s="27"/>
      <c r="M18" s="27"/>
    </row>
    <row r="19" s="1" customFormat="1" ht="20" customHeight="1" spans="7:13">
      <c r="G19" s="27"/>
      <c r="H19" s="27"/>
      <c r="I19" s="27"/>
      <c r="L19" s="27"/>
      <c r="M19" s="27"/>
    </row>
    <row r="20" s="1" customFormat="1" ht="20" customHeight="1" spans="7:13">
      <c r="G20" s="27"/>
      <c r="H20" s="27"/>
      <c r="I20" s="27"/>
      <c r="L20" s="27"/>
      <c r="M20" s="27"/>
    </row>
    <row r="21" s="1" customFormat="1" ht="20" customHeight="1" spans="7:13">
      <c r="G21" s="27"/>
      <c r="H21" s="27"/>
      <c r="I21" s="27"/>
      <c r="L21" s="27"/>
      <c r="M21" s="27"/>
    </row>
    <row r="22" s="1" customFormat="1" ht="20" customHeight="1" spans="7:22">
      <c r="G22" s="27"/>
      <c r="H22" s="27"/>
      <c r="I22" s="27"/>
      <c r="L22" s="27"/>
      <c r="M22" s="27"/>
      <c r="Q22" s="38"/>
      <c r="R22" s="38"/>
      <c r="S22" s="38"/>
      <c r="T22" s="38"/>
      <c r="U22" s="38"/>
      <c r="V22" s="38"/>
    </row>
    <row r="23" s="1" customFormat="1" spans="7:13">
      <c r="G23" s="27"/>
      <c r="H23" s="27"/>
      <c r="I23" s="27"/>
      <c r="L23" s="27"/>
      <c r="M23" s="27"/>
    </row>
    <row r="24" s="1" customFormat="1" spans="7:13">
      <c r="G24" s="27"/>
      <c r="H24" s="27"/>
      <c r="I24" s="27"/>
      <c r="L24" s="27"/>
      <c r="M24" s="27"/>
    </row>
    <row r="25" s="1" customFormat="1" spans="7:13">
      <c r="G25" s="27"/>
      <c r="H25" s="27"/>
      <c r="I25" s="27"/>
      <c r="L25" s="27"/>
      <c r="M25" s="27"/>
    </row>
  </sheetData>
  <mergeCells count="15">
    <mergeCell ref="A1:P1"/>
    <mergeCell ref="A2:P2"/>
    <mergeCell ref="F3:H3"/>
    <mergeCell ref="J3:L3"/>
    <mergeCell ref="A13:B13"/>
    <mergeCell ref="A3:A4"/>
    <mergeCell ref="B3:B4"/>
    <mergeCell ref="C3:C4"/>
    <mergeCell ref="D3:D4"/>
    <mergeCell ref="E3:E4"/>
    <mergeCell ref="I3:I4"/>
    <mergeCell ref="M3:M4"/>
    <mergeCell ref="N3:N4"/>
    <mergeCell ref="O3:O4"/>
    <mergeCell ref="P3:P4"/>
  </mergeCells>
  <pageMargins left="0.751388888888889" right="0.751388888888889" top="0.19652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2021-07-05T01:20:00Z</dcterms:created>
  <dcterms:modified xsi:type="dcterms:W3CDTF">2022-08-04T07:55:26Z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