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55" windowHeight="121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<sst xmlns="http://schemas.openxmlformats.org/spreadsheetml/2006/main" count="45" uniqueCount="34">
  <si>
    <t>弥渡县2021年技能提升培训补贴汇总表</t>
  </si>
  <si>
    <t>填报单位：弥渡县就业局　         　         培训机构:云南劳服实业总公司职业培训学校　             填报日期：2021年7月6日</t>
  </si>
  <si>
    <t>序号</t>
  </si>
  <si>
    <t>培训工种</t>
  </si>
  <si>
    <t>培训地点</t>
  </si>
  <si>
    <t>培训时间</t>
  </si>
  <si>
    <t>女性</t>
  </si>
  <si>
    <t xml:space="preserve">培训合格人数（人）
</t>
  </si>
  <si>
    <t>培训补贴标准（元/人）</t>
  </si>
  <si>
    <t xml:space="preserve">培训补贴金额（元）
</t>
  </si>
  <si>
    <t>初次鉴定补贴人数（人）</t>
  </si>
  <si>
    <t>鉴定补贴标准（元/人）</t>
  </si>
  <si>
    <t>鉴定补贴金额（元）</t>
  </si>
  <si>
    <t>补贴总金额（元）</t>
  </si>
  <si>
    <t>备注</t>
  </si>
  <si>
    <t>农村劳动力转移</t>
  </si>
  <si>
    <t>贫困劳动力</t>
  </si>
  <si>
    <t>起重装卸机械操作工</t>
  </si>
  <si>
    <t>弥城镇老牲畜交易市场</t>
  </si>
  <si>
    <t>2021.2.25—3.11</t>
  </si>
  <si>
    <t>健康管理师</t>
  </si>
  <si>
    <t>弥城镇美晨酒店</t>
  </si>
  <si>
    <t>2021.2.28—3.14</t>
  </si>
  <si>
    <t>新街镇农综站</t>
  </si>
  <si>
    <t>2021.3.16—3.30</t>
  </si>
  <si>
    <t>弥城镇腾峰商贸城</t>
  </si>
  <si>
    <t>2021.4.14-4.28</t>
  </si>
  <si>
    <t>蔬菜田间管理</t>
  </si>
  <si>
    <t>新街镇西庄村委会</t>
  </si>
  <si>
    <t>2021.4.13-4.20</t>
  </si>
  <si>
    <t>新街镇永祥村委会</t>
  </si>
  <si>
    <t>2021.4.15-4.22</t>
  </si>
  <si>
    <t>合计</t>
  </si>
  <si>
    <t>　经办人：                      　审核人：　　　　　      　　　   负责人：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</si>
</sst>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24"/>
      <color theme="1"/>
      <name val="方正小标宋_GBK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9"/>
      <color theme="1"/>
      <name val="仿宋_GB2312"/>
      <charset val="134"/>
    </font>
    <font>
      <sz val="11"/>
      <color indexed="8"/>
      <name val="仿宋_GB2312"/>
      <charset val="134"/>
    </font>
    <font>
      <sz val="12"/>
      <color rgb="FF000000"/>
      <name val="仿宋_GB2312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sz val="16"/>
      <color theme="1"/>
      <name val="仿宋_GB2312"/>
      <charset val="134"/>
    </font>
    <font>
      <sz val="14"/>
      <color theme="1"/>
      <name val="仿宋_GB2312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76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0" fontId="10" fillId="2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tabSelected="1" workbookViewId="0">
      <selection activeCell="A1" sqref="A1:Q1"/>
    </sheetView>
  </sheetViews>
  <sheetFormatPr defaultColWidth="8.89166666666667" defaultRowHeight="13.5"/>
  <cols>
    <col min="1" max="1" width="3.625" style="1" customWidth="1"/>
    <col min="2" max="2" width="15.5" style="1" customWidth="1"/>
    <col min="3" max="4" width="16.3333333333333" style="1" customWidth="1"/>
    <col min="5" max="5" width="8.33333333333333" style="1" customWidth="1"/>
    <col min="6" max="6" width="7.625" style="1" customWidth="1"/>
    <col min="7" max="8" width="5.75" style="2" customWidth="1"/>
    <col min="9" max="9" width="6.625" style="2" customWidth="1"/>
    <col min="10" max="10" width="7.875" style="1" customWidth="1"/>
    <col min="11" max="11" width="8.875" style="1" customWidth="1"/>
    <col min="12" max="12" width="7" style="2" customWidth="1"/>
    <col min="13" max="15" width="5.625" style="2" customWidth="1"/>
    <col min="16" max="16" width="7" style="1" customWidth="1"/>
    <col min="17" max="17" width="3.875" style="1" customWidth="1"/>
    <col min="18" max="16384" width="8.89166666666667" style="1"/>
  </cols>
  <sheetData>
    <row r="1" s="1" customFormat="1" ht="48" customHeight="1" spans="1:17">
      <c r="A1" s="3" t="s">
        <v>0</v>
      </c>
      <c r="B1" s="3"/>
      <c r="C1" s="3"/>
      <c r="D1" s="3"/>
      <c r="E1" s="3"/>
      <c r="F1" s="3"/>
      <c r="G1" s="4"/>
      <c r="H1" s="4"/>
      <c r="I1" s="4"/>
      <c r="J1" s="3"/>
      <c r="K1" s="3"/>
      <c r="L1" s="4"/>
      <c r="M1" s="4"/>
      <c r="N1" s="4"/>
      <c r="O1" s="4"/>
      <c r="P1" s="3"/>
      <c r="Q1" s="3"/>
    </row>
    <row r="2" s="1" customFormat="1" ht="38" customHeight="1" spans="1:17">
      <c r="A2" s="5" t="s">
        <v>1</v>
      </c>
      <c r="B2" s="6"/>
      <c r="C2" s="6"/>
      <c r="D2" s="5"/>
      <c r="E2" s="5"/>
      <c r="F2" s="5"/>
      <c r="G2" s="7"/>
      <c r="H2" s="7"/>
      <c r="I2" s="7"/>
      <c r="J2" s="5"/>
      <c r="K2" s="5"/>
      <c r="L2" s="7"/>
      <c r="M2" s="7"/>
      <c r="N2" s="7"/>
      <c r="O2" s="7"/>
      <c r="P2" s="5"/>
      <c r="Q2" s="5"/>
    </row>
    <row r="3" s="1" customFormat="1" ht="34" customHeight="1" spans="1:1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/>
      <c r="H3" s="10"/>
      <c r="I3" s="29" t="s">
        <v>8</v>
      </c>
      <c r="J3" s="9" t="s">
        <v>9</v>
      </c>
      <c r="K3" s="10"/>
      <c r="L3" s="10"/>
      <c r="M3" s="29" t="s">
        <v>10</v>
      </c>
      <c r="N3" s="29" t="s">
        <v>11</v>
      </c>
      <c r="O3" s="29" t="s">
        <v>12</v>
      </c>
      <c r="P3" s="8" t="s">
        <v>13</v>
      </c>
      <c r="Q3" s="8" t="s">
        <v>14</v>
      </c>
    </row>
    <row r="4" s="1" customFormat="1" ht="102" customHeight="1" spans="1:17">
      <c r="A4" s="11"/>
      <c r="B4" s="11"/>
      <c r="C4" s="11"/>
      <c r="D4" s="11"/>
      <c r="E4" s="11"/>
      <c r="F4" s="12"/>
      <c r="G4" s="13" t="s">
        <v>15</v>
      </c>
      <c r="H4" s="13" t="s">
        <v>16</v>
      </c>
      <c r="I4" s="30"/>
      <c r="J4" s="12"/>
      <c r="K4" s="13" t="s">
        <v>15</v>
      </c>
      <c r="L4" s="13" t="s">
        <v>16</v>
      </c>
      <c r="M4" s="30"/>
      <c r="N4" s="30"/>
      <c r="O4" s="30"/>
      <c r="P4" s="11"/>
      <c r="Q4" s="11"/>
    </row>
    <row r="5" s="1" customFormat="1" ht="33" customHeight="1" spans="1:17">
      <c r="A5" s="14">
        <v>1</v>
      </c>
      <c r="B5" s="15" t="s">
        <v>17</v>
      </c>
      <c r="C5" s="16" t="s">
        <v>18</v>
      </c>
      <c r="D5" s="17" t="s">
        <v>19</v>
      </c>
      <c r="E5" s="18">
        <v>2</v>
      </c>
      <c r="F5" s="19">
        <f t="shared" ref="F5:F12" si="0">G5+H5</f>
        <v>42</v>
      </c>
      <c r="G5" s="20">
        <v>36</v>
      </c>
      <c r="H5" s="20">
        <v>6</v>
      </c>
      <c r="I5" s="31">
        <v>1600</v>
      </c>
      <c r="J5" s="19">
        <f t="shared" ref="J5:J12" si="1">F5*I5</f>
        <v>67200</v>
      </c>
      <c r="K5" s="19">
        <f t="shared" ref="K5:K12" si="2">G5*I5</f>
        <v>57600</v>
      </c>
      <c r="L5" s="20">
        <f t="shared" ref="L5:L12" si="3">H5*I5</f>
        <v>9600</v>
      </c>
      <c r="M5" s="20">
        <v>41</v>
      </c>
      <c r="N5" s="20">
        <v>100</v>
      </c>
      <c r="O5" s="20">
        <f t="shared" ref="O5:O10" si="4">M5*N5</f>
        <v>4100</v>
      </c>
      <c r="P5" s="19">
        <f t="shared" ref="P5:P12" si="5">J5+O5</f>
        <v>71300</v>
      </c>
      <c r="Q5" s="15"/>
    </row>
    <row r="6" s="1" customFormat="1" ht="33" customHeight="1" spans="1:17">
      <c r="A6" s="14">
        <v>2</v>
      </c>
      <c r="B6" s="15" t="s">
        <v>20</v>
      </c>
      <c r="C6" s="16" t="s">
        <v>21</v>
      </c>
      <c r="D6" s="17" t="s">
        <v>22</v>
      </c>
      <c r="E6" s="18">
        <v>35</v>
      </c>
      <c r="F6" s="19">
        <f t="shared" si="0"/>
        <v>41</v>
      </c>
      <c r="G6" s="20">
        <v>38</v>
      </c>
      <c r="H6" s="20">
        <v>3</v>
      </c>
      <c r="I6" s="31">
        <v>2600</v>
      </c>
      <c r="J6" s="19">
        <f t="shared" si="1"/>
        <v>106600</v>
      </c>
      <c r="K6" s="19">
        <f t="shared" si="2"/>
        <v>98800</v>
      </c>
      <c r="L6" s="20">
        <f t="shared" si="3"/>
        <v>7800</v>
      </c>
      <c r="M6" s="13">
        <v>40</v>
      </c>
      <c r="N6" s="13">
        <v>150</v>
      </c>
      <c r="O6" s="20">
        <f t="shared" si="4"/>
        <v>6000</v>
      </c>
      <c r="P6" s="19">
        <f t="shared" si="5"/>
        <v>112600</v>
      </c>
      <c r="Q6" s="15"/>
    </row>
    <row r="7" s="1" customFormat="1" ht="33" customHeight="1" spans="1:17">
      <c r="A7" s="14">
        <v>3</v>
      </c>
      <c r="B7" s="15" t="s">
        <v>17</v>
      </c>
      <c r="C7" s="16" t="s">
        <v>23</v>
      </c>
      <c r="D7" s="17" t="s">
        <v>19</v>
      </c>
      <c r="E7" s="18">
        <v>3</v>
      </c>
      <c r="F7" s="19">
        <f t="shared" si="0"/>
        <v>36</v>
      </c>
      <c r="G7" s="20">
        <v>36</v>
      </c>
      <c r="H7" s="20"/>
      <c r="I7" s="31">
        <v>1600</v>
      </c>
      <c r="J7" s="19">
        <f t="shared" si="1"/>
        <v>57600</v>
      </c>
      <c r="K7" s="19">
        <f t="shared" si="2"/>
        <v>57600</v>
      </c>
      <c r="L7" s="20">
        <f t="shared" si="3"/>
        <v>0</v>
      </c>
      <c r="M7" s="20">
        <v>35</v>
      </c>
      <c r="N7" s="20">
        <v>100</v>
      </c>
      <c r="O7" s="20">
        <f t="shared" si="4"/>
        <v>3500</v>
      </c>
      <c r="P7" s="19">
        <f t="shared" si="5"/>
        <v>61100</v>
      </c>
      <c r="Q7" s="15"/>
    </row>
    <row r="8" s="1" customFormat="1" ht="33" customHeight="1" spans="1:17">
      <c r="A8" s="14">
        <v>4</v>
      </c>
      <c r="B8" s="15" t="s">
        <v>17</v>
      </c>
      <c r="C8" s="16" t="s">
        <v>18</v>
      </c>
      <c r="D8" s="17" t="s">
        <v>24</v>
      </c>
      <c r="E8" s="18">
        <v>9</v>
      </c>
      <c r="F8" s="19">
        <f t="shared" si="0"/>
        <v>51</v>
      </c>
      <c r="G8" s="20">
        <v>45</v>
      </c>
      <c r="H8" s="20">
        <v>6</v>
      </c>
      <c r="I8" s="31">
        <v>1600</v>
      </c>
      <c r="J8" s="19">
        <f t="shared" si="1"/>
        <v>81600</v>
      </c>
      <c r="K8" s="19">
        <f t="shared" si="2"/>
        <v>72000</v>
      </c>
      <c r="L8" s="20">
        <f t="shared" si="3"/>
        <v>9600</v>
      </c>
      <c r="M8" s="20">
        <v>50</v>
      </c>
      <c r="N8" s="20">
        <v>100</v>
      </c>
      <c r="O8" s="20">
        <f t="shared" si="4"/>
        <v>5000</v>
      </c>
      <c r="P8" s="19">
        <f t="shared" si="5"/>
        <v>86600</v>
      </c>
      <c r="Q8" s="15"/>
    </row>
    <row r="9" s="1" customFormat="1" ht="33" customHeight="1" spans="1:17">
      <c r="A9" s="14">
        <v>5</v>
      </c>
      <c r="B9" s="15" t="s">
        <v>20</v>
      </c>
      <c r="C9" s="16" t="s">
        <v>21</v>
      </c>
      <c r="D9" s="17" t="s">
        <v>24</v>
      </c>
      <c r="E9" s="18">
        <v>52</v>
      </c>
      <c r="F9" s="19">
        <f t="shared" si="0"/>
        <v>52</v>
      </c>
      <c r="G9" s="20">
        <v>48</v>
      </c>
      <c r="H9" s="20">
        <v>4</v>
      </c>
      <c r="I9" s="31">
        <v>2600</v>
      </c>
      <c r="J9" s="19">
        <f t="shared" si="1"/>
        <v>135200</v>
      </c>
      <c r="K9" s="19">
        <f t="shared" si="2"/>
        <v>124800</v>
      </c>
      <c r="L9" s="20">
        <f t="shared" si="3"/>
        <v>10400</v>
      </c>
      <c r="M9" s="20">
        <v>52</v>
      </c>
      <c r="N9" s="20">
        <v>150</v>
      </c>
      <c r="O9" s="20">
        <f t="shared" si="4"/>
        <v>7800</v>
      </c>
      <c r="P9" s="19">
        <f t="shared" si="5"/>
        <v>143000</v>
      </c>
      <c r="Q9" s="15"/>
    </row>
    <row r="10" s="1" customFormat="1" ht="33" customHeight="1" spans="1:17">
      <c r="A10" s="14">
        <v>6</v>
      </c>
      <c r="B10" s="15" t="s">
        <v>17</v>
      </c>
      <c r="C10" s="21" t="s">
        <v>25</v>
      </c>
      <c r="D10" s="22" t="s">
        <v>26</v>
      </c>
      <c r="E10" s="18">
        <v>8</v>
      </c>
      <c r="F10" s="19">
        <f t="shared" si="0"/>
        <v>67</v>
      </c>
      <c r="G10" s="20">
        <v>53</v>
      </c>
      <c r="H10" s="20">
        <v>14</v>
      </c>
      <c r="I10" s="31">
        <v>1600</v>
      </c>
      <c r="J10" s="19">
        <f t="shared" si="1"/>
        <v>107200</v>
      </c>
      <c r="K10" s="19">
        <f t="shared" si="2"/>
        <v>84800</v>
      </c>
      <c r="L10" s="20">
        <f t="shared" si="3"/>
        <v>22400</v>
      </c>
      <c r="M10" s="20">
        <v>66</v>
      </c>
      <c r="N10" s="20">
        <v>100</v>
      </c>
      <c r="O10" s="20">
        <f t="shared" si="4"/>
        <v>6600</v>
      </c>
      <c r="P10" s="19">
        <f t="shared" si="5"/>
        <v>113800</v>
      </c>
      <c r="Q10" s="15"/>
    </row>
    <row r="11" s="1" customFormat="1" ht="33" customHeight="1" spans="1:17">
      <c r="A11" s="14">
        <v>7</v>
      </c>
      <c r="B11" s="15" t="s">
        <v>27</v>
      </c>
      <c r="C11" s="21" t="s">
        <v>28</v>
      </c>
      <c r="D11" s="22" t="s">
        <v>29</v>
      </c>
      <c r="E11" s="18">
        <v>27</v>
      </c>
      <c r="F11" s="19">
        <f t="shared" si="0"/>
        <v>51</v>
      </c>
      <c r="G11" s="20"/>
      <c r="H11" s="20">
        <v>51</v>
      </c>
      <c r="I11" s="31">
        <v>900</v>
      </c>
      <c r="J11" s="19">
        <f t="shared" si="1"/>
        <v>45900</v>
      </c>
      <c r="K11" s="19">
        <f t="shared" si="2"/>
        <v>0</v>
      </c>
      <c r="L11" s="20">
        <f t="shared" si="3"/>
        <v>45900</v>
      </c>
      <c r="M11" s="20"/>
      <c r="N11" s="20"/>
      <c r="O11" s="20"/>
      <c r="P11" s="19">
        <f t="shared" si="5"/>
        <v>45900</v>
      </c>
      <c r="Q11" s="15"/>
    </row>
    <row r="12" s="1" customFormat="1" ht="33" customHeight="1" spans="1:17">
      <c r="A12" s="14">
        <v>8</v>
      </c>
      <c r="B12" s="15" t="s">
        <v>27</v>
      </c>
      <c r="C12" s="21" t="s">
        <v>30</v>
      </c>
      <c r="D12" s="22" t="s">
        <v>31</v>
      </c>
      <c r="E12" s="18">
        <v>33</v>
      </c>
      <c r="F12" s="19">
        <f t="shared" si="0"/>
        <v>54</v>
      </c>
      <c r="G12" s="20">
        <v>2</v>
      </c>
      <c r="H12" s="20">
        <v>52</v>
      </c>
      <c r="I12" s="31">
        <v>900</v>
      </c>
      <c r="J12" s="19">
        <f t="shared" si="1"/>
        <v>48600</v>
      </c>
      <c r="K12" s="19">
        <f t="shared" si="2"/>
        <v>1800</v>
      </c>
      <c r="L12" s="20">
        <f t="shared" si="3"/>
        <v>46800</v>
      </c>
      <c r="M12" s="20"/>
      <c r="N12" s="20"/>
      <c r="O12" s="20"/>
      <c r="P12" s="19">
        <f t="shared" si="5"/>
        <v>48600</v>
      </c>
      <c r="Q12" s="15"/>
    </row>
    <row r="13" s="1" customFormat="1" ht="27" customHeight="1" spans="1:17">
      <c r="A13" s="23" t="s">
        <v>32</v>
      </c>
      <c r="B13" s="23"/>
      <c r="C13" s="24"/>
      <c r="D13" s="25"/>
      <c r="E13" s="25">
        <f t="shared" ref="E13:H13" si="6">SUM(E5:E12)</f>
        <v>169</v>
      </c>
      <c r="F13" s="26">
        <f t="shared" si="6"/>
        <v>394</v>
      </c>
      <c r="G13" s="20">
        <f t="shared" si="6"/>
        <v>258</v>
      </c>
      <c r="H13" s="20">
        <f t="shared" si="6"/>
        <v>136</v>
      </c>
      <c r="I13" s="32"/>
      <c r="J13" s="26">
        <f t="shared" ref="J13:M13" si="7">SUM(J5:J12)</f>
        <v>649900</v>
      </c>
      <c r="K13" s="26">
        <f t="shared" si="7"/>
        <v>497400</v>
      </c>
      <c r="L13" s="20">
        <f t="shared" si="7"/>
        <v>152500</v>
      </c>
      <c r="M13" s="32">
        <f t="shared" si="7"/>
        <v>284</v>
      </c>
      <c r="N13" s="32"/>
      <c r="O13" s="32">
        <f>SUM(O5:O12)</f>
        <v>33000</v>
      </c>
      <c r="P13" s="26">
        <f>SUM(P5:P12)</f>
        <v>682900</v>
      </c>
      <c r="Q13" s="34"/>
    </row>
    <row r="14" s="1" customFormat="1" ht="39" customHeight="1" spans="1:17">
      <c r="A14" s="27" t="s">
        <v>33</v>
      </c>
      <c r="B14" s="27"/>
      <c r="C14" s="27"/>
      <c r="D14" s="27"/>
      <c r="E14" s="27"/>
      <c r="F14" s="27"/>
      <c r="G14" s="28"/>
      <c r="H14" s="28"/>
      <c r="I14" s="33"/>
      <c r="J14" s="27"/>
      <c r="K14" s="27"/>
      <c r="L14" s="28"/>
      <c r="M14" s="33"/>
      <c r="N14" s="33"/>
      <c r="O14" s="33"/>
      <c r="P14" s="27"/>
      <c r="Q14" s="27"/>
    </row>
  </sheetData>
  <mergeCells count="17">
    <mergeCell ref="A1:Q1"/>
    <mergeCell ref="A2:Q2"/>
    <mergeCell ref="F3:H3"/>
    <mergeCell ref="J3:L3"/>
    <mergeCell ref="A13:B13"/>
    <mergeCell ref="A14:Q14"/>
    <mergeCell ref="A3:A4"/>
    <mergeCell ref="B3:B4"/>
    <mergeCell ref="C3:C4"/>
    <mergeCell ref="D3:D4"/>
    <mergeCell ref="E3:E4"/>
    <mergeCell ref="I3:I4"/>
    <mergeCell ref="M3:M4"/>
    <mergeCell ref="N3:N4"/>
    <mergeCell ref="O3:O4"/>
    <mergeCell ref="P3:P4"/>
    <mergeCell ref="Q3:Q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大理州弥渡县党政机关单位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2021-07-28T03:18:20Z</dcterms:created>
  <dcterms:modified xsi:type="dcterms:W3CDTF">2021-07-28T03:18:41Z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