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5" activeTab="1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GK12 国有资产使用情况表" sheetId="14" r:id="rId13"/>
    <sheet name="GK13 部门整体支出绩效自评情况" sheetId="15" r:id="rId14"/>
    <sheet name="GK14 部门整体支出绩效自评表" sheetId="16" r:id="rId15"/>
    <sheet name="GK15 项目支出绩效自评表（项目1）" sheetId="17" r:id="rId16"/>
    <sheet name="GK15 项目支出绩效自评表（项目2） " sheetId="18" r:id="rId17"/>
    <sheet name="GK15 项目支出绩效自评表（项目3）" sheetId="19" r:id="rId18"/>
    <sheet name="GK15 项目支出绩效自评表（项目4）" sheetId="20" r:id="rId19"/>
    <sheet name="GK15 项目支出绩效自评表（项目5） " sheetId="21" r:id="rId20"/>
    <sheet name="GK15 项目支出绩效自评表（项目6）  " sheetId="22" r:id="rId21"/>
    <sheet name="GK15 项目支出绩效自评表（项目7）  " sheetId="23" r:id="rId22"/>
    <sheet name="GK15 项目支出绩效自评表（项目8）  " sheetId="24" r:id="rId23"/>
    <sheet name="HIDDENSHEETNAME" sheetId="2" state="hidden"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<sst xmlns="http://schemas.openxmlformats.org/spreadsheetml/2006/main" count="2655" uniqueCount="1155">
  <si>
    <t>代码</t>
  </si>
  <si>
    <t>532925000_131</t>
  </si>
  <si>
    <t>单位名称</t>
  </si>
  <si>
    <t>弥渡县卫生健康局</t>
  </si>
  <si>
    <t>单位负责人</t>
  </si>
  <si>
    <t>周丽莉</t>
  </si>
  <si>
    <t>财务负责人</t>
  </si>
  <si>
    <t>丁莉梅</t>
  </si>
  <si>
    <t>填表人</t>
  </si>
  <si>
    <t>张必军</t>
  </si>
  <si>
    <t>电话号码(区号)</t>
  </si>
  <si>
    <t>0872</t>
  </si>
  <si>
    <t>电话号码</t>
  </si>
  <si>
    <t>3095830</t>
  </si>
  <si>
    <t>分机号</t>
  </si>
  <si>
    <t>单位地址</t>
  </si>
  <si>
    <t>弥渡县毗江路北段002号</t>
  </si>
  <si>
    <t>邮政编码</t>
  </si>
  <si>
    <t>650500</t>
  </si>
  <si>
    <t>单位所在地区（国家标准：行政区划代码）</t>
  </si>
  <si>
    <t>532925|弥渡县</t>
  </si>
  <si>
    <t>备用码一</t>
  </si>
  <si>
    <t>备用码二</t>
  </si>
  <si>
    <t>13769242779</t>
  </si>
  <si>
    <t>是否参照公务员法管理</t>
  </si>
  <si>
    <t>2|否</t>
  </si>
  <si>
    <t>是否编制部门预算</t>
  </si>
  <si>
    <t>1|是</t>
  </si>
  <si>
    <t>单位预算级次</t>
  </si>
  <si>
    <t>1|一级预算单位</t>
  </si>
  <si>
    <t>组织机构代码</t>
  </si>
  <si>
    <t>015244251</t>
  </si>
  <si>
    <t>单位代码</t>
  </si>
  <si>
    <t>131</t>
  </si>
  <si>
    <t>财政区划代码</t>
  </si>
  <si>
    <t>532925000|弥渡县</t>
  </si>
  <si>
    <t>单位类型</t>
  </si>
  <si>
    <t>单位经费保障方式</t>
  </si>
  <si>
    <t>9|其他</t>
  </si>
  <si>
    <t>执行会计制度</t>
  </si>
  <si>
    <t>预算级次</t>
  </si>
  <si>
    <t>5|县区级</t>
  </si>
  <si>
    <t>隶属关系</t>
  </si>
  <si>
    <t>部门标识代码</t>
  </si>
  <si>
    <t>373|中华人民共和国国家卫生健康委员会</t>
  </si>
  <si>
    <t>国民经济行业分类</t>
  </si>
  <si>
    <t>新报因素</t>
  </si>
  <si>
    <t>0|连续上报</t>
  </si>
  <si>
    <t>上年代码</t>
  </si>
  <si>
    <t>0152442517</t>
  </si>
  <si>
    <t>报表小类</t>
  </si>
  <si>
    <t>7|叠加汇总表</t>
  </si>
  <si>
    <t>备用码</t>
  </si>
  <si>
    <t>是否编制行政事业单位国有资产报告</t>
  </si>
  <si>
    <t>父节点</t>
  </si>
  <si>
    <t>532925000|云南省大理州弥渡县2023年度部门决算本级汇总</t>
  </si>
  <si>
    <t>收入支出决算表</t>
  </si>
  <si>
    <t>公开01表</t>
  </si>
  <si>
    <t>部门：弥渡县卫生健康局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</si>
  <si>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</si>
  <si>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</si>
  <si>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</si>
  <si>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</si>
  <si>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</si>
  <si>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</si>
  <si>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</si>
  <si>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</si>
  <si>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</si>
  <si>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</si>
  <si>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</si>
  <si>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</si>
  <si>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</si>
  <si>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</si>
  <si>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</si>
  <si>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</si>
  <si>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</si>
  <si>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</si>
  <si>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</si>
  <si>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</si>
  <si>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</si>
  <si>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</si>
  <si>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</si>
  <si>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</si>
  <si>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</si>
  <si>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</si>
  <si>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</si>
  <si>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</si>
  <si>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</si>
  <si>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</si>
  <si>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</si>
  <si>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</si>
  <si>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</si>
  <si>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</si>
  <si>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</si>
  <si>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</si>
  <si>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</si>
  <si>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</si>
  <si>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</si>
  <si>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</si>
  <si>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</si>
  <si>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</si>
  <si>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</si>
  <si>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</si>
  <si>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</si>
  <si>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</si>
  <si>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</si>
  <si>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</si>
  <si>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</si>
  <si>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</si>
  <si>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</si>
  <si>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</si>
  <si>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</si>
  <si>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</si>
  <si>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</si>
  <si>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</si>
  <si>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</si>
  <si>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</si>
  <si>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</si>
  <si>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</si>
  <si>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</si>
  <si>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</si>
  <si>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</si>
  <si>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</si>
  <si>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</si>
  <si>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</si>
  <si>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</si>
  <si>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</si>
  <si>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</si>
  <si>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</si>
  <si>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</si>
  <si>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</si>
  <si>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</si>
  <si>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</si>
  <si>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</si>
  <si>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</si>
  <si>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</si>
  <si>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</si>
  <si>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</si>
  <si>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</si>
  <si>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</si>
  <si>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</si>
  <si>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</si>
  <si>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</si>
  <si>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</si>
  <si>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</si>
  <si>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</si>
  <si>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</si>
  <si>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</si>
  <si>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</si>
  <si>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</si>
  <si>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</si>
  <si>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</si>
  <si>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</si>
  <si>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</si>
  <si>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</si>
  <si>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</si>
  <si>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</si>
  <si>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</si>
  <si>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</si>
  <si>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</si>
  <si>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</si>
  <si>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</si>
  <si>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</si>
  <si>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</si>
  <si>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</si>
  <si>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</si>
  <si>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</si>
  <si>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</si>
  <si>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</si>
  <si>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</si>
  <si>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</si>
  <si>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</si>
  <si>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</si>
  <si>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</si>
  <si>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</si>
  <si>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</si>
  <si>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</si>
  <si>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</si>
  <si>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</si>
  <si>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</si>
  <si>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</si>
  <si>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</si>
  <si>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</si>
  <si>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</si>
  <si>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</si>
  <si>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</si>
  <si>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</si>
  <si>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</si>
  <si>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</si>
  <si>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</si>
  <si>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</si>
  <si>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</si>
  <si>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</si>
  <si>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</si>
  <si>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</si>
  <si>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</si>
  <si>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</si>
  <si>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</si>
  <si>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</si>
  <si>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</si>
  <si>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</si>
  <si>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</si>
  <si>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</si>
  <si>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</si>
  <si>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</si>
  <si>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</si>
  <si>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</si>
  <si>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</si>
  <si>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</si>
  <si>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</si>
  <si>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</si>
  <si>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</si>
  <si>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</si>
  <si>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</si>
  <si>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</si>
  <si>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</si>
  <si>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</si>
  <si>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</si>
  <si>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</si>
  <si>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</si>
  <si>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</si>
  <si>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</si>
  <si>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</si>
  <si>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</si>
  <si>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</si>
  <si>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</si>
  <si>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</si>
  <si>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</si>
  <si>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</si>
  <si>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</si>
  <si>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</si>
  <si>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</si>
  <si>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</si>
  <si>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</si>
  <si>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</si>
  <si>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</si>
  <si>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</si>
  <si>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</si>
  <si>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</si>
  <si>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</si>
  <si>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</si>
  <si>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</si>
  <si>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</si>
  <si>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</si>
  <si>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突发公共卫生事件应急处理</t>
  </si>
  <si>
    <t>2100499</t>
  </si>
  <si>
    <t>其他公共卫生支出</t>
  </si>
  <si>
    <t>21006</t>
  </si>
  <si>
    <t>中医药</t>
  </si>
  <si>
    <t>2100601</t>
  </si>
  <si>
    <t>中医（民族医）药专项</t>
  </si>
  <si>
    <t>2100699</t>
  </si>
  <si>
    <t>其他中医药支出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</si>
  <si>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</si>
  <si>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</si>
  <si>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</si>
  <si>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</si>
  <si>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</si>
  <si>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</si>
  <si>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</si>
  <si>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</si>
  <si>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</si>
  <si>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</si>
  <si>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</si>
  <si>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</si>
  <si>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</si>
  <si>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</si>
  <si>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</si>
  <si>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</si>
  <si>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</si>
  <si>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</si>
  <si>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</si>
  <si>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</si>
  <si>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</si>
  <si>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</si>
  <si>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</si>
  <si>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</si>
  <si>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</si>
  <si>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</si>
  <si>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</si>
  <si>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</si>
  <si>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</si>
  <si>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</si>
  <si>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</si>
  <si>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</si>
  <si>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</si>
  <si>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</si>
  <si>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</si>
  <si>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</si>
  <si>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</si>
  <si>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</si>
  <si>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</si>
  <si>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</si>
  <si>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</si>
  <si>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</si>
  <si>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</si>
  <si>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</si>
  <si>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</si>
  <si>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</si>
  <si>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</si>
  <si>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</si>
  <si>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</si>
  <si>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</si>
  <si>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</si>
  <si>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</si>
  <si>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</si>
  <si>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</si>
  <si>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</si>
  <si>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</si>
  <si>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</si>
  <si>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</si>
  <si>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</si>
  <si>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</si>
  <si>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</si>
  <si>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</si>
  <si>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21013</t>
  </si>
  <si>
    <t>医疗救助</t>
  </si>
  <si>
    <t>2101302</t>
  </si>
  <si>
    <t>疾病应急救助</t>
  </si>
  <si>
    <t>2101399</t>
  </si>
  <si>
    <t>其他医疗救助支出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</si>
  <si>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</si>
  <si>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</si>
  <si>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</si>
  <si>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</si>
  <si>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</si>
  <si>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</si>
  <si>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</si>
  <si>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</si>
  <si>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</si>
  <si>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</si>
  <si>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</si>
  <si>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</si>
  <si>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</si>
  <si>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</si>
  <si>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</si>
  <si>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</si>
  <si>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</si>
  <si>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</si>
  <si>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</si>
  <si>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</si>
  <si>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</si>
  <si>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</si>
  <si>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</si>
  <si>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</si>
  <si>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</si>
  <si>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</si>
  <si>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</si>
  <si>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</si>
  <si>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</si>
  <si>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</si>
  <si>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</si>
  <si>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</si>
  <si>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</si>
  <si>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</si>
  <si>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</si>
  <si>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</si>
  <si>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</si>
  <si>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</si>
  <si>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</si>
  <si>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</si>
  <si>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</si>
  <si>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</si>
  <si>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</si>
  <si>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</si>
  <si>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</si>
  <si>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</si>
  <si>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</si>
  <si>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</si>
  <si>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</si>
  <si>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</si>
  <si>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</si>
  <si>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</si>
  <si>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</si>
  <si>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</si>
  <si>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</si>
  <si>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</si>
  <si>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</si>
  <si>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</si>
  <si>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</si>
  <si>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</si>
  <si>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</si>
  <si>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</si>
  <si>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</si>
  <si>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</si>
  <si>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</si>
  <si>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</si>
  <si>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</si>
  <si>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</si>
  <si>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</si>
  <si>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</si>
  <si>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</si>
  <si>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</si>
  <si>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</si>
  <si>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</si>
  <si>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</si>
  <si>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</si>
  <si>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</si>
  <si>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</si>
  <si>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</si>
  <si>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</si>
  <si>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</si>
  <si>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</si>
  <si>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</si>
  <si>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</si>
  <si>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</si>
  <si>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</si>
  <si>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</si>
  <si>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</si>
  <si>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</si>
  <si>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</si>
  <si>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</si>
  <si>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</si>
  <si>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</si>
  <si>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</si>
  <si>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</si>
  <si>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</si>
  <si>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</si>
  <si>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</si>
  <si>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</si>
  <si>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</si>
  <si>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</si>
  <si>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</si>
  <si>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</si>
  <si>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</si>
  <si>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</si>
  <si>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</si>
  <si>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</si>
  <si>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</si>
  <si>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</si>
  <si>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</si>
  <si>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</si>
  <si>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</si>
  <si>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</si>
  <si>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</si>
  <si>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</si>
  <si>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</si>
  <si>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</si>
  <si>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</si>
  <si>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</si>
  <si>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</si>
  <si>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</si>
  <si>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</si>
  <si>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</si>
  <si>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</si>
  <si>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</si>
  <si>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</si>
  <si>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</si>
  <si>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</si>
  <si>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</si>
  <si>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</si>
  <si>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</si>
  <si>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</si>
  <si>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</si>
  <si>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</si>
  <si>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</si>
  <si>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</si>
  <si>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</si>
  <si>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</si>
  <si>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</si>
  <si>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</si>
  <si>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</si>
  <si>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</si>
  <si>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</si>
  <si>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</si>
  <si>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</si>
  <si>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</si>
  <si>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</si>
  <si>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</si>
  <si>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</si>
  <si>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</si>
  <si>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</si>
  <si>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</si>
  <si>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</si>
  <si>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</si>
  <si>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</si>
  <si>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</si>
  <si>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</si>
  <si>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</si>
  <si>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</si>
  <si>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</si>
  <si>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</si>
  <si>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</si>
  <si>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</si>
  <si>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</si>
  <si>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</si>
  <si>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</si>
  <si>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</si>
  <si>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</si>
  <si>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</si>
  <si>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</si>
  <si>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</si>
  <si>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</si>
  <si>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</si>
  <si>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</si>
  <si>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</si>
  <si>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</si>
  <si>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</si>
  <si>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</si>
  <si>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</si>
  <si>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</si>
  <si>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</si>
  <si>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</si>
  <si>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</si>
  <si>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</si>
  <si>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</si>
  <si>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</si>
  <si>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</si>
  <si>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</si>
  <si>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</si>
  <si>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</si>
  <si>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</si>
  <si>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</si>
  <si>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</si>
  <si>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</si>
  <si>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</si>
  <si>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</si>
  <si>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</si>
  <si>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</si>
  <si>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</si>
  <si>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</si>
  <si>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</si>
  <si>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</si>
  <si>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</si>
  <si>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</si>
  <si>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</si>
  <si>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</si>
  <si>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</si>
  <si>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</si>
  <si>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</si>
  <si>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</si>
  <si>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</si>
  <si>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</si>
  <si>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</si>
  <si>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</si>
  <si>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</si>
  <si>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</si>
  <si>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</si>
  <si>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</si>
  <si>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</si>
  <si>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无</t>
  </si>
  <si>
    <t>注：本表反映部门本年度政府性基金预算财政拨款的收支和年初、年末结转结余情况。</t>
  </si>
  <si>
    <t>说明：本部门无此公开事项</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</si>
  <si>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</si>
  <si>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</si>
  <si>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</si>
  <si>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</si>
  <si>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</si>
  <si>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</si>
  <si>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</si>
  <si>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</si>
  <si>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</si>
  <si>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</si>
  <si>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</si>
  <si>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</si>
  <si>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</si>
  <si>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</si>
  <si>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</si>
  <si>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</si>
  <si>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</si>
  <si>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</si>
  <si>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</si>
  <si>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</si>
  <si>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</si>
  <si>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</si>
  <si>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</si>
  <si>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</si>
  <si>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</si>
  <si>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</si>
  <si>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</si>
  <si>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</si>
  <si>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</si>
  <si>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</si>
  <si>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</si>
  <si>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</si>
  <si>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</si>
  <si>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</si>
  <si>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</si>
  <si>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</si>
  <si>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</si>
  <si>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</si>
  <si>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</si>
  <si>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</si>
  <si>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</si>
  <si>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</si>
  <si>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</si>
  <si>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</si>
  <si>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</si>
  <si>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</si>
  <si>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</si>
  <si>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</si>
  <si>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</si>
  <si>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</si>
  <si>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</si>
  <si>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</si>
  <si>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</si>
  <si>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</si>
  <si>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</si>
  <si>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</si>
  <si>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</si>
  <si>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</si>
  <si>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</si>
  <si>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</si>
  <si>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</si>
  <si>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</si>
  <si>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</si>
  <si>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</si>
  <si>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</si>
  <si>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</si>
  <si>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公开表13</t>
  </si>
  <si>
    <t>2023年度部门整体支出绩效自评情况</t>
  </si>
  <si>
    <t>一、部门基本情况</t>
  </si>
  <si>
    <t>（一）部门概况</t>
  </si>
  <si>
    <t xml:space="preserve">   弥渡县卫生健康局属全额拨款行政单位，负责贯彻执行党和国家的卫生工作方针、政策、法律和法规，结合弥渡实际，负责拟定我县卫生工作的相关政策和管理办法。负责实施基本药物制度，拟订基本药物采购、配送、使用的政策措施，提出基本药物价格政策的建议。</t>
  </si>
  <si>
    <t>（二）部门绩效目标的设立情况</t>
  </si>
  <si>
    <t>紧紧围绕全面进行乡村振兴的总体目标，为进一步贯彻落实省、州乡村振兴的相关政策措施。推动优秀人才向基层流动，整体提升我县卫生健康事业发展水平，完成各项目标。</t>
  </si>
  <si>
    <t>（三）部门整体收支情况</t>
  </si>
  <si>
    <t>已完成预算指标，所有项目支出均已完成</t>
  </si>
  <si>
    <t>（四）部门预算管理制度建设情况</t>
  </si>
  <si>
    <t>完善制度健全规章，保障预算施行。</t>
  </si>
  <si>
    <t>（五）严控“三公经费”支出情况</t>
  </si>
  <si>
    <t>弥渡县卫生健康局局机关2023年一般公共预算财政拨款“三公”经费决算合计20,000.00元，较上年对比一致，无增减变化情况</t>
  </si>
  <si>
    <t>二、绩效自评工作情况</t>
  </si>
  <si>
    <t>（一）绩效自评的目的</t>
  </si>
  <si>
    <t>更好的进一步贯彻落实省、州乡村振兴的相关政策措施，统筹规划与协调卫生资源配置，指导区域卫生规划的编制和实施，推动优秀人才向基层流动，整体提升我县卫生健康事业发展水平，完成各项目标，及时掌握项目进展。</t>
  </si>
  <si>
    <t>（二）自评组织过程</t>
  </si>
  <si>
    <t>1.前期准备</t>
  </si>
  <si>
    <t>了解绩效项目实施情况，做好绩效自评前期准备。制定工作计划，审核基础材料，提出年度资金分配方案，并做好项目实施过程中的实施管理、资金使用管理、项目监督检查，配合做好绩效评价。</t>
  </si>
  <si>
    <t>2.组织实施</t>
  </si>
  <si>
    <t>查看是否完成绩效目标，绩效目标实施状况，形成绩效自评报告。负责资金的预算管理和资金拨付，并组织对资金的使用和管理情况等开展绩效评价和监督检查</t>
  </si>
  <si>
    <t>三、评价情况分析及综合评价结论</t>
  </si>
  <si>
    <t>按要求完成上级下达的指标</t>
  </si>
  <si>
    <t>四、存在的问题和整改情况</t>
  </si>
  <si>
    <t>项目进展顺利，未出现较大问题。</t>
  </si>
  <si>
    <t>五、绩效自评结果应用</t>
  </si>
  <si>
    <t>通过该项目的实施推进，可以有效的解决存在问题，实现预定的目标，这是我省全面建设小康社会的迫切要求，也是全省经济社会全面、协调、可持续发展的客观需要，为建设小康社会出一份力。</t>
  </si>
  <si>
    <t>六、主要经验及做法</t>
  </si>
  <si>
    <t>总结上年经验进行自我完善，不断提升</t>
  </si>
  <si>
    <t>七、其他需说明的情况</t>
  </si>
  <si>
    <t>备注：涉密部门和涉密信息按保密规定不公开。</t>
  </si>
  <si>
    <t>公开表14</t>
  </si>
  <si>
    <t>2023年度部门整体支出绩效自评表</t>
  </si>
  <si>
    <t>基本信息</t>
  </si>
  <si>
    <t>部门名称</t>
  </si>
  <si>
    <t>部门预算资金（元）</t>
  </si>
  <si>
    <t>项目年度支出</t>
  </si>
  <si>
    <t>年初预算数</t>
  </si>
  <si>
    <t>预算调整数（调增为“+”；调减为“-”）</t>
  </si>
  <si>
    <t>预算确定数</t>
  </si>
  <si>
    <t>执行数</t>
  </si>
  <si>
    <t>执行率(%)</t>
  </si>
  <si>
    <t>情况说明</t>
  </si>
  <si>
    <t>备注</t>
  </si>
  <si>
    <t>3=1+2</t>
  </si>
  <si>
    <t>5=4/3</t>
  </si>
  <si>
    <t>年度资金总额</t>
  </si>
  <si>
    <t>其中：当年财政拨款</t>
  </si>
  <si>
    <t>上年结转</t>
  </si>
  <si>
    <t>其他资金</t>
  </si>
  <si>
    <t>部门年度目标</t>
  </si>
  <si>
    <t>紧紧围绕到2023年全州目标，进一步贯彻落实省、州的相关政策措施。推动优秀人才向基层流动，整体提升我县卫生健康事业发展水平。按照《大理州政府办关于印发贯彻落实云南省健康扶贫30条措施实施方案的通知》（大政办发〔2017〕105号）文件精神，完成各项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</si>
  <si>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</si>
  <si>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</si>
  <si>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</si>
  <si>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</si>
  <si>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</si>
  <si>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</si>
  <si>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</si>
  <si>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</si>
  <si>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</si>
  <si>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</si>
  <si>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</si>
  <si>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</si>
  <si>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财政专项资金项目数</t>
  </si>
  <si>
    <t>＝</t>
  </si>
  <si>
    <t>项（个）</t>
  </si>
  <si>
    <t>质量指标</t>
  </si>
  <si>
    <t>资金使用合规率</t>
  </si>
  <si>
    <t>≥</t>
  </si>
  <si>
    <t>%</t>
  </si>
  <si>
    <t>时效指标</t>
  </si>
  <si>
    <t>资金拨付及时性</t>
  </si>
  <si>
    <t>成本指标</t>
  </si>
  <si>
    <t>效益指标</t>
  </si>
  <si>
    <t>经济效益指标</t>
  </si>
  <si>
    <t>按照政府信息公开条例预决算公开性</t>
  </si>
  <si>
    <t>社会效益指标</t>
  </si>
  <si>
    <t>生态效益指标</t>
  </si>
  <si>
    <t>可持续影响指标</t>
  </si>
  <si>
    <t>卫生项目实施可持续性</t>
  </si>
  <si>
    <t>满意度指标</t>
  </si>
  <si>
    <t>服务对象满意度指标等</t>
  </si>
  <si>
    <t>服务对象满意度指标</t>
  </si>
  <si>
    <t>其他需说明事项</t>
  </si>
  <si>
    <t>备注：</t>
  </si>
  <si>
    <r>
      <rPr>
        <sz val="10"/>
        <color rgb="FF000000"/>
        <rFont val="宋体"/>
        <charset val="134"/>
      </rPr>
      <t>1.</t>
    </r>
    <r>
      <rPr>
        <sz val="10"/>
        <color indexed="8"/>
        <rFont val="宋体"/>
        <charset val="134"/>
      </rPr>
      <t>涉密部门和涉密信息按保密规定不公开。</t>
    </r>
  </si>
  <si>
    <r>
      <rPr>
        <sz val="10"/>
        <color rgb="FF000000"/>
        <rFont val="宋体"/>
        <charset val="134"/>
      </rPr>
      <t>2.</t>
    </r>
    <r>
      <rPr>
        <sz val="10"/>
        <color indexed="8"/>
        <rFont val="宋体"/>
        <charset val="134"/>
      </rPr>
      <t>一级指标包含产出指标、效益指标、满意度指标，二级指标和三级指标根据项目实际情况设置。</t>
    </r>
  </si>
  <si>
    <t>公开表15</t>
  </si>
  <si>
    <t>2023年度项目支出绩效自评表</t>
  </si>
  <si>
    <t>单位：元</t>
  </si>
  <si>
    <t>项目名称</t>
  </si>
  <si>
    <t>主管部门</t>
  </si>
  <si>
    <t>实施单位</t>
  </si>
  <si>
    <t>项目资金
（元）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</si>
  <si>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</si>
  <si>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</si>
  <si>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</si>
  <si>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</si>
  <si>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</si>
  <si>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</si>
  <si>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</si>
  <si>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</si>
  <si>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</si>
  <si>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</si>
  <si>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充分发挥县（市）政府的积极性，带动县（市）财政加大对卫生健康事业的投入和支持力度，重点解决全县公共卫生领域的重点突出问题，推动基层卫生健康事业的发展。</t>
  </si>
  <si>
    <t>整个一般公共服务项目稳步推进，辖区一般公共服务水平不断提高。</t>
  </si>
  <si>
    <t xml:space="preserve">年度指标值 </t>
  </si>
  <si>
    <r>
      <rPr>
        <sz val="10"/>
        <rFont val="宋体"/>
        <charset val="134"/>
        <scheme val="minor"/>
      </rPr>
      <t>分值(</t>
    </r>
    <r>
      <rPr>
        <b/>
        <sz val="10"/>
        <rFont val="宋体"/>
        <charset val="134"/>
        <scheme val="minor"/>
      </rPr>
      <t>90分</t>
    </r>
    <r>
      <rPr>
        <sz val="10"/>
        <rFont val="宋体"/>
        <charset val="134"/>
        <scheme val="minor"/>
      </rPr>
      <t>)</t>
    </r>
  </si>
  <si>
    <t>项目数量</t>
  </si>
  <si>
    <t>个</t>
  </si>
  <si>
    <t>资金拨付及时率</t>
  </si>
  <si>
    <t>资金拨付及时性有待完善</t>
  </si>
  <si>
    <t>资金到位率</t>
  </si>
  <si>
    <t>预算执行率</t>
  </si>
  <si>
    <t>经济效益
指标</t>
  </si>
  <si>
    <t>社会效益
指标</t>
  </si>
  <si>
    <t>政府办一般公共服务制度覆盖率</t>
  </si>
  <si>
    <t>生态效益
指标</t>
  </si>
  <si>
    <t>可持续影响
指标</t>
  </si>
  <si>
    <t>一般公共服务可持续影响力</t>
  </si>
  <si>
    <t>受益群众满意度</t>
  </si>
  <si>
    <t>75</t>
  </si>
  <si>
    <t>80</t>
  </si>
  <si>
    <t/>
  </si>
  <si>
    <t>其他需要说明事项</t>
  </si>
  <si>
    <t>（自评等级）</t>
  </si>
  <si>
    <t>总分</t>
  </si>
  <si>
    <t>优</t>
  </si>
  <si>
    <t>1.涉密部门和涉密信息按保密规定不公开。</t>
  </si>
  <si>
    <t>2.一级指标包含产出指标、效益指标、满意度指标，二级指标和三级指标根据项目实际情况设置。</t>
  </si>
  <si>
    <t>3.当年财政拨款指一般公共预算、国有资本经营预算、政府性基金预算安排的资金。</t>
  </si>
  <si>
    <t>4.上年结转资金指上一年一般公共预算、国有资本经营预算、政府性基金预算安排的结转资金。</t>
  </si>
  <si>
    <t>5.其他资金含财政专户资金和单位资金。</t>
  </si>
  <si>
    <t>6.全年预算数=年初预算数+调整预算（年度新增项目）。</t>
  </si>
  <si>
    <t>7.得分不得大于分值，且分值和得分的合计数不得大于100分。</t>
  </si>
  <si>
    <t>8.总得分及自评等级必须填报。</t>
  </si>
  <si>
    <t xml:space="preserve"> 实施该项目能有效使基层医疗卫生机构得到健康快速发展，使之最大限度地满足广大人民群众健康保健需求，基层医疗机构能够健康发展。</t>
  </si>
  <si>
    <t>基层医疗卫生机构在充分利用西医药学为广大患者提供服务的同时，加强自身中医药的资源优势，既可以为基层医疗卫生机构谋取部分可用资金，同时又可以为国家的医学发展埋稳根基。</t>
  </si>
  <si>
    <t>基层医疗卫生机构实施卫生健康管理事务覆盖率</t>
  </si>
  <si>
    <t>目录药品质量合格率</t>
  </si>
  <si>
    <t>资金拨付时间</t>
  </si>
  <si>
    <t>天</t>
  </si>
  <si>
    <t>资金拨付时间过长</t>
  </si>
  <si>
    <t>≤</t>
  </si>
  <si>
    <t>政府办基层医疗卫生机构基本药物制度覆盖率</t>
  </si>
  <si>
    <t>国家卫生健康管理事务制度在基层持续实施</t>
  </si>
  <si>
    <t>中长期</t>
  </si>
  <si>
    <t>公立医院项目</t>
  </si>
  <si>
    <t>公立医院改革补助项目是为充分发挥县公立医院整体性，带动县（市）财政加大对卫生健康事业的投入和支持力度，重点解决全县公共卫生领域的重点突出问题，推动基层卫生健康事业的发展。</t>
  </si>
  <si>
    <t>统筹考虑公立医院改革工作需要，规范各个环节的管理要求，明确主体责任。</t>
  </si>
  <si>
    <t>向医院拨付的改革启动（补助）资金到位率</t>
  </si>
  <si>
    <t>公立医院医疗服务收入占比</t>
  </si>
  <si>
    <t>县域内就诊率</t>
  </si>
  <si>
    <t>有待提升</t>
  </si>
  <si>
    <t>县级公立医院医疗服务能力</t>
  </si>
  <si>
    <t>公立医院改革覆盖率</t>
  </si>
  <si>
    <t>基层医疗卫生机构项目</t>
  </si>
  <si>
    <t>该项目政策性强、涉及面广、任务艰巨，需进一步增强做好本单位和下属单位基本药物制度实施，家庭医生签约服务、医疗卫生事业发展支出、补助</t>
  </si>
  <si>
    <t>结合实际，尽快制定完善各项配套措施和实施方案，建立和完善基层医疗卫生机构项目工作的监督，加强经费保障和资金管理，定期进行检查考评。</t>
  </si>
  <si>
    <t>资金拨付周期较长</t>
  </si>
  <si>
    <t>基层医疗卫生机构项目资金使用率</t>
  </si>
  <si>
    <t>家庭发展能力</t>
  </si>
  <si>
    <t>稳步提升</t>
  </si>
  <si>
    <t>社会稳定水平</t>
  </si>
  <si>
    <t>公共卫生项目</t>
  </si>
  <si>
    <t>公共卫生服务项目是为充分发挥县（市）政府的积极性，带动县（市）财政加大对卫生健康事业的投入和支持力度，重点解决全县公共卫生领域的重点突出问题，推动基层卫生健康事业的发展。</t>
  </si>
  <si>
    <t>整个公共卫生服务项目稳步推进，辖区居民公共卫生均等化服务水平不断提高。</t>
  </si>
  <si>
    <t>居民健康档案规范化电子档案率保持在75%以上</t>
  </si>
  <si>
    <t>适龄人群国家免疫规划疫苗接种率</t>
  </si>
  <si>
    <t>资金金拨付不及时</t>
  </si>
  <si>
    <t>万</t>
  </si>
  <si>
    <t>社会服务水平提升</t>
  </si>
  <si>
    <t>有效预防和控制传染病及慢性非传染性疾病，充分发挥中医药在预防保健中的作用</t>
  </si>
  <si>
    <t>中医药项目</t>
  </si>
  <si>
    <t>整个中医药项目稳步推进，辖区中医药服务水平不断提高。</t>
  </si>
  <si>
    <t>中医药项目制度覆盖率</t>
  </si>
  <si>
    <t>中医药服务可持续影响力</t>
  </si>
  <si>
    <t>计划生育事务项目</t>
  </si>
  <si>
    <t>该项目政策性强、涉及面广、任务艰巨，需进一步增强做好农村人口和计划生育工作的责任感和紧迫感。</t>
  </si>
  <si>
    <t>结合实际，尽快制定完善各项配套措施和实施方案，建立和完善奖优免补、特别扶助、独生子女保健费等项目工作的监督，加强经费保障和资金管理，定期进行检查考评。</t>
  </si>
  <si>
    <t>奖励与扶助对象档案建档率</t>
  </si>
  <si>
    <t>符合申报条件对象覆盖率</t>
  </si>
  <si>
    <t>奖励与扶助资金到位率</t>
  </si>
  <si>
    <t>其他卫生健康支出项目</t>
  </si>
  <si>
    <t>MD_YS23_DWXZ@BASEnullnullfalse</t>
  </si>
  <si>
    <t>MD_YS23_KJZD@BASEnullnullfalse</t>
  </si>
  <si>
    <t>MD_YS23_SF@BASEnullnullfalse</t>
  </si>
  <si>
    <t>MD_YS23_GMJJFL@BASEnullnullfalse</t>
  </si>
  <si>
    <t>MD_YS23_BMBS@BASEnullnullfalse</t>
  </si>
  <si>
    <t>MD_YS23_JFBZ@BASEnullnullfalse</t>
  </si>
  <si>
    <t>MD_YS23_DWYSJC@BASEnullnullfalse</t>
  </si>
  <si>
    <t>MD_BBLX_YS23@BASEnullnullfalse</t>
  </si>
  <si>
    <t>MD_YS23_XBYS@BASEnullnullfalse</t>
  </si>
  <si>
    <t>MD_YS23_YSJC@BASEnullnullfalse</t>
  </si>
  <si>
    <t>1|行政单位</t>
  </si>
  <si>
    <t>90|其他</t>
  </si>
  <si>
    <t>A00|农、林、牧、渔业</t>
  </si>
  <si>
    <t>101|全国人大常委会办公厅</t>
  </si>
  <si>
    <t>1|全额</t>
  </si>
  <si>
    <t>0|财政汇总</t>
  </si>
  <si>
    <t>0|单户表</t>
  </si>
  <si>
    <t>1|中央级</t>
  </si>
  <si>
    <t>21|行政类事业单位</t>
  </si>
  <si>
    <t>11|政府会计准则制度</t>
  </si>
  <si>
    <t>A01|农业</t>
  </si>
  <si>
    <t>131|全国政协办公厅</t>
  </si>
  <si>
    <t>2|差额</t>
  </si>
  <si>
    <t>1|经费差额表</t>
  </si>
  <si>
    <t>1|新增单位</t>
  </si>
  <si>
    <t>2|省级</t>
  </si>
  <si>
    <t>22|公益一类事业单位</t>
  </si>
  <si>
    <t>21|企业会计准则制度</t>
  </si>
  <si>
    <t>A02|林业</t>
  </si>
  <si>
    <t>151|最高人民检察院</t>
  </si>
  <si>
    <t>3|定额</t>
  </si>
  <si>
    <t>2|二级预算单位</t>
  </si>
  <si>
    <t>2|调整表</t>
  </si>
  <si>
    <t>2|上年应报未报</t>
  </si>
  <si>
    <t>3|计划单列市</t>
  </si>
  <si>
    <t>23|公益二类事业单位</t>
  </si>
  <si>
    <t>22|小企业会计准则</t>
  </si>
  <si>
    <t>A03|畜牧业</t>
  </si>
  <si>
    <t>161|最高人民法院</t>
  </si>
  <si>
    <t>4|自收自支</t>
  </si>
  <si>
    <t>3|三级预算单位</t>
  </si>
  <si>
    <t>3|行政单位汇总录入表</t>
  </si>
  <si>
    <t>3|报表小类改变</t>
  </si>
  <si>
    <t>4|市级</t>
  </si>
  <si>
    <t>24|生产经营类事业单位</t>
  </si>
  <si>
    <t>31|民间非营利组织会计制度</t>
  </si>
  <si>
    <t>A04|渔业</t>
  </si>
  <si>
    <t>171|国家监察委员会</t>
  </si>
  <si>
    <t>4|四级预算单位</t>
  </si>
  <si>
    <t>4|事业单位汇总录入表</t>
  </si>
  <si>
    <t>5|纳入部门预算范围</t>
  </si>
  <si>
    <t>29|暂未明确类别</t>
  </si>
  <si>
    <t>32|军工科研事业单位会计制度</t>
  </si>
  <si>
    <t>A05|农、林、牧、渔专业及辅助性活动</t>
  </si>
  <si>
    <t>199|其他</t>
  </si>
  <si>
    <t>5|五级预算单位</t>
  </si>
  <si>
    <t>5|经费自理事业单位汇总录入表</t>
  </si>
  <si>
    <t>6|隶属关系改变</t>
  </si>
  <si>
    <t>6|乡级</t>
  </si>
  <si>
    <t>3|企业</t>
  </si>
  <si>
    <t>B00|采矿业</t>
  </si>
  <si>
    <t>201|中共中央办公厅</t>
  </si>
  <si>
    <t>6|六级预算单位</t>
  </si>
  <si>
    <t>6|乡镇汇总录入表</t>
  </si>
  <si>
    <t>8|被撤销单位</t>
  </si>
  <si>
    <t>9|其他单位</t>
  </si>
  <si>
    <t>B06|煤炭开采和洗选业</t>
  </si>
  <si>
    <t>203|中共中央组织部</t>
  </si>
  <si>
    <t>7|七级预算单位</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</si>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</sst>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Red]\-#,##0.00"/>
    <numFmt numFmtId="177" formatCode="0.00_);[Red]\(0.00\)"/>
    <numFmt numFmtId="178" formatCode="0_ "/>
    <numFmt numFmtId="179" formatCode="0.00_ ;[Red]\-0.00\ "/>
  </numFmts>
  <fonts count="54">
    <font>
      <sz val="11"/>
      <color indexed="8"/>
      <name val="宋体"/>
      <charset val="134"/>
      <scheme val="minor"/>
    </font>
    <font>
      <sz val="11"/>
      <color indexed="8"/>
      <name val="宋体"/>
      <charset val="134"/>
    </font>
    <font>
      <sz val="10"/>
      <name val="Arial"/>
      <charset val="134"/>
    </font>
    <font>
      <sz val="12"/>
      <name val="宋体"/>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color indexed="8"/>
      <name val="宋体"/>
      <charset val="134"/>
      <scheme val="minor"/>
    </font>
    <font>
      <sz val="10"/>
      <color rgb="FFFF0000"/>
      <name val="宋体"/>
      <charset val="134"/>
      <scheme val="minor"/>
    </font>
    <font>
      <sz val="10"/>
      <name val="宋体"/>
      <charset val="134"/>
    </font>
    <font>
      <sz val="9"/>
      <color indexed="8"/>
      <name val="宋体"/>
      <charset val="134"/>
      <scheme val="minor"/>
    </font>
    <font>
      <b/>
      <sz val="9"/>
      <color indexed="8"/>
      <name val="宋体"/>
      <charset val="134"/>
      <scheme val="minor"/>
    </font>
    <font>
      <sz val="9"/>
      <name val="宋体"/>
      <charset val="134"/>
      <scheme val="minor"/>
    </font>
    <font>
      <b/>
      <sz val="18"/>
      <name val="宋体"/>
      <charset val="134"/>
    </font>
    <font>
      <b/>
      <sz val="12"/>
      <color rgb="FF000000"/>
      <name val="宋体"/>
      <charset val="134"/>
    </font>
    <font>
      <sz val="11"/>
      <color rgb="FF000000"/>
      <name val="宋体"/>
      <charset val="134"/>
    </font>
    <font>
      <b/>
      <sz val="11"/>
      <color rgb="FF000000"/>
      <name val="宋体"/>
      <charset val="134"/>
    </font>
    <font>
      <sz val="12"/>
      <color rgb="FF000000"/>
      <name val="宋体"/>
      <charset val="134"/>
    </font>
    <font>
      <sz val="10"/>
      <color rgb="FF000000"/>
      <name val="黑体"/>
      <charset val="134"/>
    </font>
    <font>
      <sz val="10"/>
      <color rgb="FF000000"/>
      <name val="宋体"/>
      <charset val="134"/>
    </font>
    <font>
      <sz val="10"/>
      <name val="Calibri"/>
      <charset val="134"/>
    </font>
    <font>
      <b/>
      <sz val="18"/>
      <color indexed="8"/>
      <name val="宋体"/>
      <charset val="134"/>
    </font>
    <font>
      <sz val="10"/>
      <color indexed="8"/>
      <name val="宋体"/>
      <charset val="134"/>
    </font>
    <font>
      <b/>
      <sz val="10"/>
      <color indexed="8"/>
      <name val="宋体"/>
      <charset val="134"/>
    </font>
    <font>
      <sz val="11"/>
      <name val="宋体"/>
      <charset val="134"/>
    </font>
    <font>
      <sz val="22"/>
      <color indexed="8"/>
      <name val="宋体"/>
      <charset val="134"/>
    </font>
    <font>
      <sz val="10"/>
      <color indexed="8"/>
      <name val="Arial"/>
      <charset val="134"/>
    </font>
    <font>
      <sz val="11"/>
      <color rgb="FFFF0000"/>
      <name val="宋体"/>
      <charset val="134"/>
      <scheme val="minor"/>
    </font>
    <font>
      <b/>
      <sz val="20"/>
      <name val="宋体"/>
      <charset val="134"/>
    </font>
    <font>
      <sz val="9"/>
      <name val="宋体"/>
      <charset val="134"/>
    </font>
    <font>
      <sz val="22"/>
      <name val="黑体"/>
      <charset val="134"/>
    </font>
    <font>
      <sz val="11"/>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4" borderId="19" applyNumberFormat="0" applyAlignment="0" applyProtection="0">
      <alignment vertical="center"/>
    </xf>
    <xf numFmtId="0" fontId="44" fillId="5" borderId="20" applyNumberFormat="0" applyAlignment="0" applyProtection="0">
      <alignment vertical="center"/>
    </xf>
    <xf numFmtId="0" fontId="45" fillId="5" borderId="19" applyNumberFormat="0" applyAlignment="0" applyProtection="0">
      <alignment vertical="center"/>
    </xf>
    <xf numFmtId="0" fontId="46" fillId="6"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1" fillId="0" borderId="0"/>
    <xf numFmtId="0" fontId="1" fillId="0" borderId="0">
      <alignment vertical="center"/>
    </xf>
    <xf numFmtId="0" fontId="3" fillId="0" borderId="0"/>
  </cellStyleXfs>
  <cellXfs count="152">
    <xf numFmtId="0" fontId="0" fillId="0" borderId="0" xfId="0" applyFont="1">
      <alignment vertical="center"/>
    </xf>
    <xf numFmtId="0" fontId="1" fillId="0" borderId="0" xfId="49"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9" applyFont="1" applyFill="1" applyBorder="1" applyAlignment="1">
      <alignment wrapText="1"/>
    </xf>
    <xf numFmtId="0" fontId="3" fillId="0" borderId="0" xfId="0" applyFont="1" applyFill="1" applyBorder="1" applyAlignment="1"/>
    <xf numFmtId="0" fontId="4" fillId="0" borderId="0" xfId="49" applyFont="1" applyFill="1" applyBorder="1" applyAlignment="1">
      <alignment horizontal="center" vertical="center" wrapText="1"/>
    </xf>
    <xf numFmtId="0" fontId="3" fillId="0" borderId="0" xfId="0" applyFont="1" applyFill="1" applyAlignment="1"/>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vertical="center" wrapText="1"/>
    </xf>
    <xf numFmtId="176" fontId="7" fillId="0" borderId="1" xfId="49" applyNumberFormat="1" applyFont="1" applyFill="1" applyBorder="1" applyAlignment="1">
      <alignment horizontal="right" vertical="center" shrinkToFit="1"/>
    </xf>
    <xf numFmtId="0" fontId="7" fillId="0" borderId="1" xfId="49" applyFont="1" applyFill="1" applyBorder="1" applyAlignment="1">
      <alignment horizontal="center" vertical="center" wrapText="1"/>
    </xf>
    <xf numFmtId="10" fontId="7"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right" vertical="center" shrinkToFit="1"/>
    </xf>
    <xf numFmtId="177" fontId="6" fillId="0" borderId="1" xfId="49" applyNumberFormat="1"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1" xfId="49" applyFont="1" applyFill="1" applyBorder="1" applyAlignment="1">
      <alignment horizontal="center" vertical="center"/>
    </xf>
    <xf numFmtId="178" fontId="6" fillId="0" borderId="6"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6" fillId="0" borderId="7" xfId="49" applyFont="1" applyFill="1" applyBorder="1" applyAlignment="1">
      <alignment horizontal="center" vertical="center" wrapText="1"/>
    </xf>
    <xf numFmtId="49" fontId="6" fillId="0" borderId="5" xfId="49" applyNumberFormat="1"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0" fontId="5" fillId="0" borderId="2" xfId="49" applyFont="1" applyFill="1" applyBorder="1" applyAlignment="1">
      <alignment horizontal="center" wrapText="1"/>
    </xf>
    <xf numFmtId="0" fontId="5" fillId="0" borderId="3" xfId="49" applyFont="1" applyFill="1" applyBorder="1" applyAlignment="1">
      <alignment horizontal="center" wrapText="1"/>
    </xf>
    <xf numFmtId="0" fontId="8" fillId="0" borderId="1" xfId="49" applyFont="1" applyFill="1" applyBorder="1" applyAlignment="1">
      <alignment horizontal="center" vertical="center" wrapText="1"/>
    </xf>
    <xf numFmtId="0" fontId="7" fillId="0" borderId="0" xfId="49" applyFont="1" applyFill="1" applyBorder="1" applyAlignment="1">
      <alignment horizontal="left" vertical="center" wrapText="1"/>
    </xf>
    <xf numFmtId="0" fontId="6" fillId="0" borderId="0" xfId="49" applyFont="1" applyFill="1" applyBorder="1" applyAlignment="1">
      <alignment horizontal="center" vertical="center" wrapText="1"/>
    </xf>
    <xf numFmtId="0" fontId="6"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10" fillId="0" borderId="0" xfId="0" applyFont="1" applyFill="1" applyBorder="1" applyAlignment="1">
      <alignment horizontal="right" vertical="center"/>
    </xf>
    <xf numFmtId="49" fontId="6" fillId="0" borderId="1" xfId="49" applyNumberFormat="1" applyFont="1" applyFill="1" applyBorder="1" applyAlignment="1">
      <alignment horizontal="left" vertical="top" wrapText="1"/>
    </xf>
    <xf numFmtId="0" fontId="5" fillId="0" borderId="4" xfId="49" applyFont="1" applyFill="1" applyBorder="1" applyAlignment="1">
      <alignment horizontal="center" wrapText="1"/>
    </xf>
    <xf numFmtId="0" fontId="11" fillId="0" borderId="1" xfId="49" applyFont="1" applyFill="1" applyBorder="1" applyAlignment="1">
      <alignment horizontal="center" vertical="center" wrapText="1"/>
    </xf>
    <xf numFmtId="179" fontId="8" fillId="0" borderId="1"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3" fillId="0" borderId="0" xfId="49" applyFont="1" applyFill="1" applyBorder="1" applyAlignment="1">
      <alignment horizontal="center" vertical="center" wrapText="1"/>
    </xf>
    <xf numFmtId="0" fontId="1" fillId="0" borderId="0" xfId="0" applyFont="1" applyFill="1" applyBorder="1" applyAlignment="1"/>
    <xf numFmtId="0" fontId="14"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176" fontId="17" fillId="0" borderId="1" xfId="0" applyNumberFormat="1" applyFont="1" applyFill="1" applyBorder="1" applyAlignment="1">
      <alignment horizontal="right" vertical="center" shrinkToFit="1"/>
    </xf>
    <xf numFmtId="176" fontId="16" fillId="0" borderId="1" xfId="0" applyNumberFormat="1" applyFont="1" applyFill="1" applyBorder="1" applyAlignment="1">
      <alignment horizontal="right" vertical="center" shrinkToFi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0" xfId="0" applyFont="1" applyFill="1" applyBorder="1" applyAlignment="1">
      <alignment horizontal="justify" vertical="center"/>
    </xf>
    <xf numFmtId="0" fontId="20" fillId="0" borderId="0" xfId="0" applyFont="1" applyFill="1" applyBorder="1" applyAlignment="1">
      <alignment horizontal="left" vertical="center"/>
    </xf>
    <xf numFmtId="0" fontId="20" fillId="0" borderId="0" xfId="0" applyFont="1" applyFill="1" applyBorder="1" applyAlignment="1">
      <alignment vertical="center"/>
    </xf>
    <xf numFmtId="10" fontId="17" fillId="0" borderId="1" xfId="0" applyNumberFormat="1" applyFont="1" applyFill="1" applyBorder="1" applyAlignment="1">
      <alignment horizontal="right" vertical="center"/>
    </xf>
    <xf numFmtId="10" fontId="16" fillId="0" borderId="1" xfId="0" applyNumberFormat="1" applyFont="1" applyFill="1" applyBorder="1" applyAlignment="1">
      <alignment horizontal="right" vertical="center"/>
    </xf>
    <xf numFmtId="0" fontId="16" fillId="0" borderId="11"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21" fillId="0" borderId="0" xfId="0" applyFont="1" applyFill="1" applyBorder="1" applyAlignment="1">
      <alignment wrapText="1"/>
    </xf>
    <xf numFmtId="0" fontId="10" fillId="0" borderId="0" xfId="0" applyFont="1" applyFill="1" applyBorder="1" applyAlignment="1"/>
    <xf numFmtId="0" fontId="22" fillId="0" borderId="0" xfId="0" applyFont="1" applyFill="1" applyBorder="1" applyAlignment="1">
      <alignment horizontal="center" vertical="center"/>
    </xf>
    <xf numFmtId="0" fontId="23" fillId="0" borderId="10" xfId="0" applyFont="1" applyFill="1" applyBorder="1" applyAlignment="1">
      <alignment horizontal="left" vertical="center"/>
    </xf>
    <xf numFmtId="0" fontId="24"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23" fillId="0" borderId="5"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0" fontId="23" fillId="0" borderId="1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9" fillId="0" borderId="0" xfId="49" applyFont="1" applyFill="1" applyBorder="1" applyAlignment="1">
      <alignment vertical="center" wrapText="1"/>
    </xf>
    <xf numFmtId="0" fontId="3" fillId="0" borderId="0" xfId="51" applyFill="1" applyBorder="1" applyAlignment="1">
      <alignment vertical="center"/>
    </xf>
    <xf numFmtId="0" fontId="3" fillId="0" borderId="0" xfId="51" applyFill="1" applyBorder="1" applyAlignment="1">
      <alignment vertical="center" wrapText="1"/>
    </xf>
    <xf numFmtId="0" fontId="26" fillId="0" borderId="0" xfId="0" applyFont="1" applyFill="1" applyBorder="1" applyAlignment="1">
      <alignment horizontal="center"/>
    </xf>
    <xf numFmtId="0" fontId="27" fillId="0" borderId="0" xfId="0" applyFont="1" applyFill="1" applyBorder="1" applyAlignment="1"/>
    <xf numFmtId="0" fontId="23"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23" fillId="0" borderId="1" xfId="0" applyFont="1" applyFill="1" applyBorder="1" applyAlignment="1">
      <alignment horizontal="center" vertical="center" shrinkToFit="1"/>
    </xf>
    <xf numFmtId="49" fontId="23"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6" fontId="1" fillId="0" borderId="1" xfId="0" applyNumberFormat="1" applyFont="1" applyFill="1" applyBorder="1" applyAlignment="1">
      <alignment horizontal="right" vertical="center" shrinkToFit="1"/>
    </xf>
    <xf numFmtId="0" fontId="10" fillId="0" borderId="0" xfId="0" applyFont="1" applyFill="1" applyBorder="1" applyAlignment="1">
      <alignment horizontal="left" vertical="center" wrapText="1"/>
    </xf>
    <xf numFmtId="0" fontId="28" fillId="0" borderId="0" xfId="49" applyFont="1" applyFill="1" applyAlignment="1">
      <alignment horizontal="left" vertical="center" wrapText="1"/>
    </xf>
    <xf numFmtId="0" fontId="26" fillId="0" borderId="0" xfId="0" applyFont="1" applyFill="1" applyBorder="1" applyAlignment="1">
      <alignment horizontal="center" wrapText="1"/>
    </xf>
    <xf numFmtId="0" fontId="3" fillId="0" borderId="0" xfId="0" applyFont="1" applyFill="1" applyBorder="1" applyAlignment="1">
      <alignment wrapText="1"/>
    </xf>
    <xf numFmtId="4" fontId="1" fillId="0" borderId="4"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2"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wrapText="1" shrinkToFi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176" fontId="1" fillId="0" borderId="1" xfId="0" applyNumberFormat="1" applyFont="1" applyFill="1" applyBorder="1" applyAlignment="1">
      <alignment horizontal="right" vertical="center" wrapText="1" shrinkToFit="1"/>
    </xf>
    <xf numFmtId="176" fontId="3" fillId="0" borderId="1" xfId="0" applyNumberFormat="1" applyFont="1" applyFill="1" applyBorder="1" applyAlignment="1">
      <alignment vertical="center"/>
    </xf>
    <xf numFmtId="0" fontId="23" fillId="0" borderId="0" xfId="0" applyFont="1" applyFill="1" applyBorder="1" applyAlignment="1">
      <alignment horizontal="right"/>
    </xf>
    <xf numFmtId="0" fontId="1" fillId="0" borderId="1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0" fillId="0" borderId="0" xfId="0" applyFont="1" applyFill="1">
      <alignment vertical="center"/>
    </xf>
    <xf numFmtId="0" fontId="29" fillId="0" borderId="0" xfId="0" applyFont="1" applyFill="1" applyAlignment="1">
      <alignment horizontal="center"/>
    </xf>
    <xf numFmtId="0" fontId="16" fillId="0" borderId="15" xfId="0" applyNumberFormat="1" applyFont="1" applyFill="1" applyBorder="1" applyAlignment="1">
      <alignment horizontal="center" vertical="center"/>
    </xf>
    <xf numFmtId="0" fontId="16" fillId="0" borderId="15" xfId="0" applyNumberFormat="1" applyFont="1" applyFill="1" applyBorder="1" applyAlignment="1">
      <alignment horizontal="left" vertical="center"/>
    </xf>
    <xf numFmtId="4" fontId="16" fillId="0" borderId="15" xfId="0" applyNumberFormat="1" applyFont="1" applyFill="1" applyBorder="1" applyAlignment="1">
      <alignment horizontal="right" vertical="center"/>
    </xf>
    <xf numFmtId="0" fontId="16" fillId="0" borderId="15" xfId="0" applyNumberFormat="1" applyFont="1" applyFill="1" applyBorder="1" applyAlignment="1">
      <alignment horizontal="left" vertical="center" wrapText="1"/>
    </xf>
    <xf numFmtId="0" fontId="30" fillId="0" borderId="0" xfId="0" applyFont="1" applyFill="1" applyAlignment="1"/>
    <xf numFmtId="0" fontId="16" fillId="0" borderId="15" xfId="0" applyNumberFormat="1" applyFont="1" applyFill="1" applyBorder="1" applyAlignment="1">
      <alignment horizontal="center" vertical="center" wrapText="1"/>
    </xf>
    <xf numFmtId="0" fontId="17" fillId="0" borderId="15" xfId="0" applyNumberFormat="1" applyFont="1" applyFill="1" applyBorder="1" applyAlignment="1">
      <alignment horizontal="left" vertical="center" wrapText="1"/>
    </xf>
    <xf numFmtId="4" fontId="16" fillId="0" borderId="15" xfId="0" applyNumberFormat="1" applyFont="1" applyFill="1" applyBorder="1" applyAlignment="1">
      <alignment horizontal="right" vertical="center" wrapText="1"/>
    </xf>
    <xf numFmtId="0" fontId="31" fillId="0" borderId="0" xfId="0" applyFont="1" applyFill="1" applyAlignment="1">
      <alignment horizontal="center" vertical="center"/>
    </xf>
    <xf numFmtId="0" fontId="31" fillId="0" borderId="0" xfId="0" applyFont="1" applyFill="1" applyAlignment="1"/>
    <xf numFmtId="0" fontId="10" fillId="0" borderId="0" xfId="0" applyFont="1" applyFill="1" applyAlignment="1"/>
    <xf numFmtId="0" fontId="16" fillId="0" borderId="15" xfId="0" applyNumberFormat="1" applyFont="1" applyFill="1" applyBorder="1" applyAlignment="1">
      <alignment horizontal="right" vertical="center"/>
    </xf>
    <xf numFmtId="0" fontId="32" fillId="2" borderId="0" xfId="0" applyFont="1" applyFill="1">
      <alignment vertical="center"/>
    </xf>
    <xf numFmtId="0" fontId="3" fillId="2" borderId="0" xfId="0" applyFont="1" applyFill="1" applyAlignment="1"/>
    <xf numFmtId="0" fontId="25" fillId="2" borderId="15" xfId="0" applyNumberFormat="1" applyFont="1" applyFill="1" applyBorder="1" applyAlignment="1">
      <alignment horizontal="center" vertical="center" wrapText="1"/>
    </xf>
    <xf numFmtId="0" fontId="25" fillId="2" borderId="15" xfId="0" applyNumberFormat="1" applyFont="1" applyFill="1" applyBorder="1" applyAlignment="1">
      <alignment horizontal="center" vertical="center"/>
    </xf>
    <xf numFmtId="4" fontId="25" fillId="2" borderId="15" xfId="0" applyNumberFormat="1" applyFont="1" applyFill="1" applyBorder="1" applyAlignment="1">
      <alignment horizontal="right" vertical="center"/>
    </xf>
    <xf numFmtId="0" fontId="25" fillId="2" borderId="15" xfId="0" applyNumberFormat="1" applyFont="1" applyFill="1" applyBorder="1" applyAlignment="1">
      <alignment horizontal="left" vertical="center"/>
    </xf>
    <xf numFmtId="0" fontId="31" fillId="2" borderId="0" xfId="0" applyFont="1" applyFill="1" applyAlignment="1">
      <alignment horizontal="center" vertical="center"/>
    </xf>
    <xf numFmtId="0" fontId="33" fillId="0" borderId="15" xfId="0" applyNumberFormat="1"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B18" sqref="B18"/>
    </sheetView>
  </sheetViews>
  <sheetFormatPr defaultColWidth="9" defaultRowHeight="13.5" outlineLevelCol="1"/>
  <cols>
    <col min="1" max="1" width="40" style="130" customWidth="1"/>
    <col min="2" max="2" width="53.8833333333333" style="130" customWidth="1"/>
    <col min="3" max="16384" width="9" style="130"/>
  </cols>
  <sheetData>
    <row r="1" ht="22.95" customHeight="1" spans="1:2">
      <c r="A1" s="151" t="s">
        <v>0</v>
      </c>
      <c r="B1" s="151" t="s">
        <v>1</v>
      </c>
    </row>
    <row r="2" ht="22.95" customHeight="1" spans="1:2">
      <c r="A2" s="151" t="s">
        <v>2</v>
      </c>
      <c r="B2" s="151" t="s">
        <v>3</v>
      </c>
    </row>
    <row r="3" ht="22.95" customHeight="1" spans="1:2">
      <c r="A3" s="151" t="s">
        <v>4</v>
      </c>
      <c r="B3" s="151" t="s">
        <v>5</v>
      </c>
    </row>
    <row r="4" ht="22.95" customHeight="1" spans="1:2">
      <c r="A4" s="151" t="s">
        <v>6</v>
      </c>
      <c r="B4" s="151" t="s">
        <v>7</v>
      </c>
    </row>
    <row r="5" ht="22.95" customHeight="1" spans="1:2">
      <c r="A5" s="151" t="s">
        <v>8</v>
      </c>
      <c r="B5" s="151" t="s">
        <v>9</v>
      </c>
    </row>
    <row r="6" ht="22.95" customHeight="1" spans="1:2">
      <c r="A6" s="151" t="s">
        <v>10</v>
      </c>
      <c r="B6" s="151" t="s">
        <v>11</v>
      </c>
    </row>
    <row r="7" ht="22.95" customHeight="1" spans="1:2">
      <c r="A7" s="151" t="s">
        <v>12</v>
      </c>
      <c r="B7" s="151" t="s">
        <v>13</v>
      </c>
    </row>
    <row r="8" ht="22.95" customHeight="1" spans="1:2">
      <c r="A8" s="151" t="s">
        <v>14</v>
      </c>
      <c r="B8" s="151"/>
    </row>
    <row r="9" ht="22.95" customHeight="1" spans="1:2">
      <c r="A9" s="151" t="s">
        <v>15</v>
      </c>
      <c r="B9" s="151" t="s">
        <v>16</v>
      </c>
    </row>
    <row r="10" ht="22.95" customHeight="1" spans="1:2">
      <c r="A10" s="151" t="s">
        <v>17</v>
      </c>
      <c r="B10" s="151" t="s">
        <v>18</v>
      </c>
    </row>
    <row r="11" ht="22.95" customHeight="1" spans="1:2">
      <c r="A11" s="151" t="s">
        <v>19</v>
      </c>
      <c r="B11" s="151" t="s">
        <v>20</v>
      </c>
    </row>
    <row r="12" ht="22.95" customHeight="1" spans="1:2">
      <c r="A12" s="151" t="s">
        <v>21</v>
      </c>
      <c r="B12" s="151"/>
    </row>
    <row r="13" ht="22.95" customHeight="1" spans="1:2">
      <c r="A13" s="151" t="s">
        <v>22</v>
      </c>
      <c r="B13" s="151" t="s">
        <v>23</v>
      </c>
    </row>
    <row r="14" ht="22.95" customHeight="1" spans="1:2">
      <c r="A14" s="151" t="s">
        <v>24</v>
      </c>
      <c r="B14" s="151" t="s">
        <v>25</v>
      </c>
    </row>
    <row r="15" ht="22.95" customHeight="1" spans="1:2">
      <c r="A15" s="151" t="s">
        <v>26</v>
      </c>
      <c r="B15" s="151" t="s">
        <v>27</v>
      </c>
    </row>
    <row r="16" ht="22.95" customHeight="1" spans="1:2">
      <c r="A16" s="151" t="s">
        <v>28</v>
      </c>
      <c r="B16" s="151" t="s">
        <v>29</v>
      </c>
    </row>
    <row r="17" ht="22.95" customHeight="1" spans="1:2">
      <c r="A17" s="151" t="s">
        <v>30</v>
      </c>
      <c r="B17" s="151" t="s">
        <v>31</v>
      </c>
    </row>
    <row r="18" ht="22.95" customHeight="1" spans="1:2">
      <c r="A18" s="151" t="s">
        <v>32</v>
      </c>
      <c r="B18" s="151" t="s">
        <v>33</v>
      </c>
    </row>
    <row r="19" ht="22.95" customHeight="1" spans="1:2">
      <c r="A19" s="151" t="s">
        <v>34</v>
      </c>
      <c r="B19" s="151" t="s">
        <v>35</v>
      </c>
    </row>
    <row r="20" ht="22.95" customHeight="1" spans="1:2">
      <c r="A20" s="151" t="s">
        <v>36</v>
      </c>
      <c r="B20" s="151"/>
    </row>
    <row r="21" ht="22.95" customHeight="1" spans="1:2">
      <c r="A21" s="151" t="s">
        <v>37</v>
      </c>
      <c r="B21" s="151" t="s">
        <v>38</v>
      </c>
    </row>
    <row r="22" ht="22.95" customHeight="1" spans="1:2">
      <c r="A22" s="151" t="s">
        <v>39</v>
      </c>
      <c r="B22" s="151"/>
    </row>
    <row r="23" ht="22.95" customHeight="1" spans="1:2">
      <c r="A23" s="151" t="s">
        <v>40</v>
      </c>
      <c r="B23" s="151" t="s">
        <v>41</v>
      </c>
    </row>
    <row r="24" ht="22.95" customHeight="1" spans="1:2">
      <c r="A24" s="151" t="s">
        <v>42</v>
      </c>
      <c r="B24" s="151" t="s">
        <v>20</v>
      </c>
    </row>
    <row r="25" ht="22.95" customHeight="1" spans="1:2">
      <c r="A25" s="151" t="s">
        <v>43</v>
      </c>
      <c r="B25" s="151" t="s">
        <v>44</v>
      </c>
    </row>
    <row r="26" ht="22.95" customHeight="1" spans="1:2">
      <c r="A26" s="151" t="s">
        <v>45</v>
      </c>
      <c r="B26" s="151"/>
    </row>
    <row r="27" ht="22.95" customHeight="1" spans="1:2">
      <c r="A27" s="151" t="s">
        <v>46</v>
      </c>
      <c r="B27" s="151" t="s">
        <v>47</v>
      </c>
    </row>
    <row r="28" ht="22.95" customHeight="1" spans="1:2">
      <c r="A28" s="151" t="s">
        <v>48</v>
      </c>
      <c r="B28" s="151" t="s">
        <v>49</v>
      </c>
    </row>
    <row r="29" ht="22.95" customHeight="1" spans="1:2">
      <c r="A29" s="151" t="s">
        <v>50</v>
      </c>
      <c r="B29" s="151" t="s">
        <v>51</v>
      </c>
    </row>
    <row r="30" ht="22.95" customHeight="1" spans="1:2">
      <c r="A30" s="151" t="s">
        <v>52</v>
      </c>
      <c r="B30" s="151"/>
    </row>
    <row r="31" ht="22.95" customHeight="1" spans="1:2">
      <c r="A31" s="151" t="s">
        <v>53</v>
      </c>
      <c r="B31" s="151" t="s">
        <v>25</v>
      </c>
    </row>
    <row r="32" ht="22.95" customHeight="1" spans="1:2">
      <c r="A32" s="151" t="s">
        <v>54</v>
      </c>
      <c r="B32" s="151" t="s">
        <v>55</v>
      </c>
    </row>
  </sheetData>
  <dataValidations count="10">
    <dataValidation type="list" allowBlank="1" sqref="B14 B15 B31">
      <formula1>HIDDENSHEETNAME!$C$2:$C$3</formula1>
    </dataValidation>
    <dataValidation type="list" allowBlank="1" sqref="B16">
      <formula1>HIDDENSHEETNAME!$G$2:$G$9</formula1>
    </dataValidation>
    <dataValidation type="list" allowBlank="1" sqref="B20">
      <formula1>HIDDENSHEETNAME!$A$2:$A$9</formula1>
    </dataValidation>
    <dataValidation type="list" allowBlank="1" sqref="B21">
      <formula1>HIDDENSHEETNAME!$F$2:$F$6</formula1>
    </dataValidation>
    <dataValidation type="list" allowBlank="1" sqref="B22">
      <formula1>HIDDENSHEETNAME!$B$2:$B$7</formula1>
    </dataValidation>
    <dataValidation type="list" allowBlank="1" sqref="B23">
      <formula1>HIDDENSHEETNAME!$J$2:$J$7</formula1>
    </dataValidation>
    <dataValidation type="list" allowBlank="1" sqref="B25">
      <formula1>HIDDENSHEETNAME!$E$2:$E$191</formula1>
    </dataValidation>
    <dataValidation type="list" allowBlank="1" sqref="B26">
      <formula1>HIDDENSHEETNAME!$D$2:$D$118</formula1>
    </dataValidation>
    <dataValidation type="list" allowBlank="1" sqref="B27">
      <formula1>HIDDENSHEETNAME!$I$2:$I$9</formula1>
    </dataValidation>
    <dataValidation type="list" allowBlank="1" sqref="B29">
      <formula1>HIDDENSHEETNAME!$H$2:$H$11</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75" style="130" customWidth="1"/>
    <col min="4" max="4" width="32.775" style="130" customWidth="1"/>
    <col min="5" max="6" width="15" style="130" customWidth="1"/>
    <col min="7" max="11" width="14" style="130" customWidth="1"/>
    <col min="12" max="12" width="15" style="130" customWidth="1"/>
    <col min="13" max="16384" width="9" style="130"/>
  </cols>
  <sheetData>
    <row r="1" ht="27" spans="7:7">
      <c r="G1" s="140" t="s">
        <v>543</v>
      </c>
    </row>
    <row r="2" ht="14.25" spans="12:12">
      <c r="L2" s="7" t="s">
        <v>544</v>
      </c>
    </row>
    <row r="3" ht="14.25" spans="1:12">
      <c r="A3" s="7" t="s">
        <v>58</v>
      </c>
      <c r="L3" s="7" t="s">
        <v>59</v>
      </c>
    </row>
    <row r="4" ht="19.5" customHeight="1" spans="1:12">
      <c r="A4" s="137" t="s">
        <v>62</v>
      </c>
      <c r="B4" s="137"/>
      <c r="C4" s="137"/>
      <c r="D4" s="137"/>
      <c r="E4" s="137" t="s">
        <v>306</v>
      </c>
      <c r="F4" s="137"/>
      <c r="G4" s="137"/>
      <c r="H4" s="137" t="s">
        <v>307</v>
      </c>
      <c r="I4" s="137" t="s">
        <v>308</v>
      </c>
      <c r="J4" s="137" t="s">
        <v>163</v>
      </c>
      <c r="K4" s="137"/>
      <c r="L4" s="137"/>
    </row>
    <row r="5" ht="19.5" customHeight="1" spans="1:12">
      <c r="A5" s="137" t="s">
        <v>178</v>
      </c>
      <c r="B5" s="137"/>
      <c r="C5" s="137"/>
      <c r="D5" s="137" t="s">
        <v>179</v>
      </c>
      <c r="E5" s="137" t="s">
        <v>185</v>
      </c>
      <c r="F5" s="137" t="s">
        <v>545</v>
      </c>
      <c r="G5" s="137" t="s">
        <v>546</v>
      </c>
      <c r="H5" s="137"/>
      <c r="I5" s="137"/>
      <c r="J5" s="137" t="s">
        <v>185</v>
      </c>
      <c r="K5" s="137" t="s">
        <v>545</v>
      </c>
      <c r="L5" s="132" t="s">
        <v>546</v>
      </c>
    </row>
    <row r="6" ht="19.5" customHeight="1" spans="1:12">
      <c r="A6" s="137"/>
      <c r="B6" s="137"/>
      <c r="C6" s="137"/>
      <c r="D6" s="137"/>
      <c r="E6" s="137"/>
      <c r="F6" s="137"/>
      <c r="G6" s="137"/>
      <c r="H6" s="137"/>
      <c r="I6" s="137"/>
      <c r="J6" s="137"/>
      <c r="K6" s="137"/>
      <c r="L6" s="132" t="s">
        <v>313</v>
      </c>
    </row>
    <row r="7" ht="19.5" customHeight="1" spans="1:12">
      <c r="A7" s="137"/>
      <c r="B7" s="137"/>
      <c r="C7" s="137"/>
      <c r="D7" s="137"/>
      <c r="E7" s="137"/>
      <c r="F7" s="137"/>
      <c r="G7" s="137"/>
      <c r="H7" s="137"/>
      <c r="I7" s="137"/>
      <c r="J7" s="137"/>
      <c r="K7" s="137"/>
      <c r="L7" s="132"/>
    </row>
    <row r="8" ht="19.5" customHeight="1" spans="1:12">
      <c r="A8" s="137" t="s">
        <v>182</v>
      </c>
      <c r="B8" s="137" t="s">
        <v>183</v>
      </c>
      <c r="C8" s="137" t="s">
        <v>184</v>
      </c>
      <c r="D8" s="137" t="s">
        <v>66</v>
      </c>
      <c r="E8" s="132" t="s">
        <v>67</v>
      </c>
      <c r="F8" s="132" t="s">
        <v>68</v>
      </c>
      <c r="G8" s="132" t="s">
        <v>76</v>
      </c>
      <c r="H8" s="132" t="s">
        <v>80</v>
      </c>
      <c r="I8" s="132" t="s">
        <v>84</v>
      </c>
      <c r="J8" s="132" t="s">
        <v>88</v>
      </c>
      <c r="K8" s="132" t="s">
        <v>92</v>
      </c>
      <c r="L8" s="132" t="s">
        <v>96</v>
      </c>
    </row>
    <row r="9" ht="19.5" customHeight="1" spans="1:12">
      <c r="A9" s="137"/>
      <c r="B9" s="137"/>
      <c r="C9" s="137"/>
      <c r="D9" s="137" t="s">
        <v>185</v>
      </c>
      <c r="E9" s="134"/>
      <c r="F9" s="134"/>
      <c r="G9" s="134"/>
      <c r="H9" s="134"/>
      <c r="I9" s="134"/>
      <c r="J9" s="134"/>
      <c r="K9" s="134"/>
      <c r="L9" s="134"/>
    </row>
    <row r="10" ht="19.5" customHeight="1" spans="1:12">
      <c r="A10" s="133"/>
      <c r="B10" s="133"/>
      <c r="C10" s="133"/>
      <c r="D10" s="132" t="s">
        <v>540</v>
      </c>
      <c r="E10" s="134"/>
      <c r="F10" s="134"/>
      <c r="G10" s="134"/>
      <c r="H10" s="134"/>
      <c r="I10" s="134"/>
      <c r="J10" s="134"/>
      <c r="K10" s="134"/>
      <c r="L10" s="134"/>
    </row>
    <row r="11" ht="19.5" customHeight="1" spans="1:12">
      <c r="A11" s="133" t="s">
        <v>547</v>
      </c>
      <c r="B11" s="133"/>
      <c r="C11" s="133"/>
      <c r="D11" s="133"/>
      <c r="E11" s="133"/>
      <c r="F11" s="133"/>
      <c r="G11" s="133"/>
      <c r="H11" s="133"/>
      <c r="I11" s="133"/>
      <c r="J11" s="133"/>
      <c r="K11" s="133"/>
      <c r="L11" s="133"/>
    </row>
    <row r="12" spans="1:1">
      <c r="A12" s="130" t="s">
        <v>542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F7" sqref="F7:H12"/>
    </sheetView>
  </sheetViews>
  <sheetFormatPr defaultColWidth="9" defaultRowHeight="13.5" outlineLevelCol="4"/>
  <cols>
    <col min="1" max="1" width="39.2166666666667" style="130" customWidth="1"/>
    <col min="2" max="2" width="6.10833333333333" style="130" customWidth="1"/>
    <col min="3" max="4" width="15" style="130" customWidth="1"/>
    <col min="5" max="5" width="19.6666666666667" style="130" customWidth="1"/>
    <col min="6" max="7" width="10.3333333333333" style="130"/>
    <col min="8" max="8" width="12.6666666666667" style="130"/>
    <col min="9" max="16384" width="9" style="130"/>
  </cols>
  <sheetData>
    <row r="1" ht="25.5" spans="1:5">
      <c r="A1" s="131" t="s">
        <v>548</v>
      </c>
      <c r="B1" s="131"/>
      <c r="C1" s="131"/>
      <c r="D1" s="131"/>
      <c r="E1" s="131"/>
    </row>
    <row r="2" ht="14.25" spans="5:5">
      <c r="E2" s="7" t="s">
        <v>549</v>
      </c>
    </row>
    <row r="3" ht="14.25" spans="1:5">
      <c r="A3" s="7" t="s">
        <v>58</v>
      </c>
      <c r="E3" s="7" t="s">
        <v>550</v>
      </c>
    </row>
    <row r="4" ht="15" customHeight="1" spans="1:5">
      <c r="A4" s="137" t="s">
        <v>551</v>
      </c>
      <c r="B4" s="137" t="s">
        <v>63</v>
      </c>
      <c r="C4" s="137" t="s">
        <v>552</v>
      </c>
      <c r="D4" s="137" t="s">
        <v>553</v>
      </c>
      <c r="E4" s="137" t="s">
        <v>554</v>
      </c>
    </row>
    <row r="5" ht="15" customHeight="1" spans="1:5">
      <c r="A5" s="137" t="s">
        <v>555</v>
      </c>
      <c r="B5" s="137"/>
      <c r="C5" s="137" t="s">
        <v>67</v>
      </c>
      <c r="D5" s="137" t="s">
        <v>68</v>
      </c>
      <c r="E5" s="137" t="s">
        <v>76</v>
      </c>
    </row>
    <row r="6" ht="15" customHeight="1" spans="1:5">
      <c r="A6" s="138" t="s">
        <v>556</v>
      </c>
      <c r="B6" s="137" t="s">
        <v>67</v>
      </c>
      <c r="C6" s="137" t="s">
        <v>557</v>
      </c>
      <c r="D6" s="137" t="s">
        <v>557</v>
      </c>
      <c r="E6" s="137" t="s">
        <v>557</v>
      </c>
    </row>
    <row r="7" ht="15" customHeight="1" spans="1:5">
      <c r="A7" s="135" t="s">
        <v>558</v>
      </c>
      <c r="B7" s="137" t="s">
        <v>68</v>
      </c>
      <c r="C7" s="139">
        <v>511561.2</v>
      </c>
      <c r="D7" s="139">
        <v>511561.2</v>
      </c>
      <c r="E7" s="139">
        <v>511561.2</v>
      </c>
    </row>
    <row r="8" ht="15" customHeight="1" spans="1:5">
      <c r="A8" s="135" t="s">
        <v>559</v>
      </c>
      <c r="B8" s="137" t="s">
        <v>76</v>
      </c>
      <c r="C8" s="139">
        <v>0</v>
      </c>
      <c r="D8" s="139">
        <v>0</v>
      </c>
      <c r="E8" s="139">
        <v>0</v>
      </c>
    </row>
    <row r="9" ht="15" customHeight="1" spans="1:5">
      <c r="A9" s="135" t="s">
        <v>560</v>
      </c>
      <c r="B9" s="137" t="s">
        <v>80</v>
      </c>
      <c r="C9" s="139">
        <v>466902</v>
      </c>
      <c r="D9" s="139">
        <v>466902</v>
      </c>
      <c r="E9" s="139">
        <v>466902</v>
      </c>
    </row>
    <row r="10" ht="15" customHeight="1" spans="1:5">
      <c r="A10" s="135" t="s">
        <v>561</v>
      </c>
      <c r="B10" s="137" t="s">
        <v>84</v>
      </c>
      <c r="C10" s="139">
        <v>0</v>
      </c>
      <c r="D10" s="139">
        <v>0</v>
      </c>
      <c r="E10" s="139">
        <v>0</v>
      </c>
    </row>
    <row r="11" ht="15" customHeight="1" spans="1:5">
      <c r="A11" s="135" t="s">
        <v>562</v>
      </c>
      <c r="B11" s="137" t="s">
        <v>88</v>
      </c>
      <c r="C11" s="139">
        <v>466902</v>
      </c>
      <c r="D11" s="139">
        <v>466902</v>
      </c>
      <c r="E11" s="139">
        <v>466902</v>
      </c>
    </row>
    <row r="12" ht="15" customHeight="1" spans="1:5">
      <c r="A12" s="135" t="s">
        <v>563</v>
      </c>
      <c r="B12" s="137" t="s">
        <v>92</v>
      </c>
      <c r="C12" s="139">
        <v>44659.2</v>
      </c>
      <c r="D12" s="139">
        <v>44659.2</v>
      </c>
      <c r="E12" s="139">
        <v>44659.2</v>
      </c>
    </row>
    <row r="13" ht="15" customHeight="1" spans="1:5">
      <c r="A13" s="135" t="s">
        <v>564</v>
      </c>
      <c r="B13" s="137" t="s">
        <v>96</v>
      </c>
      <c r="C13" s="137" t="s">
        <v>557</v>
      </c>
      <c r="D13" s="137" t="s">
        <v>557</v>
      </c>
      <c r="E13" s="139">
        <v>44659.2</v>
      </c>
    </row>
    <row r="14" ht="15" customHeight="1" spans="1:5">
      <c r="A14" s="135" t="s">
        <v>565</v>
      </c>
      <c r="B14" s="137" t="s">
        <v>99</v>
      </c>
      <c r="C14" s="137" t="s">
        <v>557</v>
      </c>
      <c r="D14" s="137" t="s">
        <v>557</v>
      </c>
      <c r="E14" s="139">
        <v>0</v>
      </c>
    </row>
    <row r="15" ht="15" customHeight="1" spans="1:5">
      <c r="A15" s="135" t="s">
        <v>566</v>
      </c>
      <c r="B15" s="137" t="s">
        <v>102</v>
      </c>
      <c r="C15" s="137" t="s">
        <v>557</v>
      </c>
      <c r="D15" s="137" t="s">
        <v>557</v>
      </c>
      <c r="E15" s="139">
        <v>0</v>
      </c>
    </row>
    <row r="16" ht="15" customHeight="1" spans="1:5">
      <c r="A16" s="135" t="s">
        <v>567</v>
      </c>
      <c r="B16" s="137" t="s">
        <v>105</v>
      </c>
      <c r="C16" s="137" t="s">
        <v>557</v>
      </c>
      <c r="D16" s="137" t="s">
        <v>557</v>
      </c>
      <c r="E16" s="137" t="s">
        <v>557</v>
      </c>
    </row>
    <row r="17" ht="15" customHeight="1" spans="1:5">
      <c r="A17" s="135" t="s">
        <v>568</v>
      </c>
      <c r="B17" s="137" t="s">
        <v>108</v>
      </c>
      <c r="C17" s="137" t="s">
        <v>557</v>
      </c>
      <c r="D17" s="137" t="s">
        <v>557</v>
      </c>
      <c r="E17" s="139">
        <v>0</v>
      </c>
    </row>
    <row r="18" ht="15" customHeight="1" spans="1:5">
      <c r="A18" s="135" t="s">
        <v>569</v>
      </c>
      <c r="B18" s="137" t="s">
        <v>111</v>
      </c>
      <c r="C18" s="137" t="s">
        <v>557</v>
      </c>
      <c r="D18" s="137" t="s">
        <v>557</v>
      </c>
      <c r="E18" s="139">
        <v>0</v>
      </c>
    </row>
    <row r="19" ht="15" customHeight="1" spans="1:5">
      <c r="A19" s="135" t="s">
        <v>570</v>
      </c>
      <c r="B19" s="137" t="s">
        <v>114</v>
      </c>
      <c r="C19" s="137" t="s">
        <v>557</v>
      </c>
      <c r="D19" s="137" t="s">
        <v>557</v>
      </c>
      <c r="E19" s="139">
        <v>0</v>
      </c>
    </row>
    <row r="20" ht="15" customHeight="1" spans="1:5">
      <c r="A20" s="135" t="s">
        <v>571</v>
      </c>
      <c r="B20" s="137" t="s">
        <v>117</v>
      </c>
      <c r="C20" s="137" t="s">
        <v>557</v>
      </c>
      <c r="D20" s="137" t="s">
        <v>557</v>
      </c>
      <c r="E20" s="139">
        <v>26</v>
      </c>
    </row>
    <row r="21" ht="15" customHeight="1" spans="1:5">
      <c r="A21" s="135" t="s">
        <v>572</v>
      </c>
      <c r="B21" s="137" t="s">
        <v>120</v>
      </c>
      <c r="C21" s="137" t="s">
        <v>557</v>
      </c>
      <c r="D21" s="137" t="s">
        <v>557</v>
      </c>
      <c r="E21" s="139">
        <v>40</v>
      </c>
    </row>
    <row r="22" ht="15" customHeight="1" spans="1:5">
      <c r="A22" s="135" t="s">
        <v>573</v>
      </c>
      <c r="B22" s="137" t="s">
        <v>123</v>
      </c>
      <c r="C22" s="137" t="s">
        <v>557</v>
      </c>
      <c r="D22" s="137" t="s">
        <v>557</v>
      </c>
      <c r="E22" s="139">
        <v>12</v>
      </c>
    </row>
    <row r="23" ht="15" customHeight="1" spans="1:5">
      <c r="A23" s="135" t="s">
        <v>574</v>
      </c>
      <c r="B23" s="137" t="s">
        <v>126</v>
      </c>
      <c r="C23" s="137" t="s">
        <v>557</v>
      </c>
      <c r="D23" s="137" t="s">
        <v>557</v>
      </c>
      <c r="E23" s="139">
        <v>703</v>
      </c>
    </row>
    <row r="24" ht="15" customHeight="1" spans="1:5">
      <c r="A24" s="135" t="s">
        <v>575</v>
      </c>
      <c r="B24" s="137" t="s">
        <v>129</v>
      </c>
      <c r="C24" s="137" t="s">
        <v>557</v>
      </c>
      <c r="D24" s="137" t="s">
        <v>557</v>
      </c>
      <c r="E24" s="139">
        <v>320</v>
      </c>
    </row>
    <row r="25" ht="15" customHeight="1" spans="1:5">
      <c r="A25" s="135" t="s">
        <v>576</v>
      </c>
      <c r="B25" s="137" t="s">
        <v>132</v>
      </c>
      <c r="C25" s="137" t="s">
        <v>557</v>
      </c>
      <c r="D25" s="137" t="s">
        <v>557</v>
      </c>
      <c r="E25" s="139">
        <v>0</v>
      </c>
    </row>
    <row r="26" ht="15" customHeight="1" spans="1:5">
      <c r="A26" s="135" t="s">
        <v>577</v>
      </c>
      <c r="B26" s="137" t="s">
        <v>135</v>
      </c>
      <c r="C26" s="137" t="s">
        <v>557</v>
      </c>
      <c r="D26" s="137" t="s">
        <v>557</v>
      </c>
      <c r="E26" s="139">
        <v>0</v>
      </c>
    </row>
    <row r="27" ht="15" customHeight="1" spans="1:5">
      <c r="A27" s="138" t="s">
        <v>578</v>
      </c>
      <c r="B27" s="137" t="s">
        <v>138</v>
      </c>
      <c r="C27" s="137" t="s">
        <v>557</v>
      </c>
      <c r="D27" s="137" t="s">
        <v>557</v>
      </c>
      <c r="E27" s="139">
        <v>212971.25</v>
      </c>
    </row>
    <row r="28" ht="15" customHeight="1" spans="1:5">
      <c r="A28" s="135" t="s">
        <v>579</v>
      </c>
      <c r="B28" s="137" t="s">
        <v>141</v>
      </c>
      <c r="C28" s="137" t="s">
        <v>557</v>
      </c>
      <c r="D28" s="137" t="s">
        <v>557</v>
      </c>
      <c r="E28" s="139">
        <v>122295.57</v>
      </c>
    </row>
    <row r="29" ht="15" customHeight="1" spans="1:5">
      <c r="A29" s="135" t="s">
        <v>580</v>
      </c>
      <c r="B29" s="137" t="s">
        <v>144</v>
      </c>
      <c r="C29" s="137" t="s">
        <v>557</v>
      </c>
      <c r="D29" s="137" t="s">
        <v>557</v>
      </c>
      <c r="E29" s="139">
        <v>90675.68</v>
      </c>
    </row>
    <row r="30" ht="41.25" customHeight="1" spans="1:5">
      <c r="A30" s="135" t="s">
        <v>581</v>
      </c>
      <c r="B30" s="135"/>
      <c r="C30" s="135"/>
      <c r="D30" s="135"/>
      <c r="E30" s="135"/>
    </row>
    <row r="31" ht="21" customHeight="1" spans="1:5">
      <c r="A31" s="135" t="s">
        <v>582</v>
      </c>
      <c r="B31" s="135"/>
      <c r="C31" s="135"/>
      <c r="D31" s="135"/>
      <c r="E31" s="135"/>
    </row>
    <row r="33" spans="2:2">
      <c r="B33" s="136" t="s">
        <v>583</v>
      </c>
    </row>
  </sheetData>
  <mergeCells count="4">
    <mergeCell ref="A1:E1"/>
    <mergeCell ref="A30:E30"/>
    <mergeCell ref="A31:E31"/>
    <mergeCell ref="B4:B5"/>
  </mergeCells>
  <pageMargins left="0.7" right="0.7" top="0.75" bottom="0.75" header="0.3" footer="0.3"/>
  <pageSetup paperSize="9" scale="9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13" sqref="E13"/>
    </sheetView>
  </sheetViews>
  <sheetFormatPr defaultColWidth="9" defaultRowHeight="13.5" outlineLevelCol="4"/>
  <cols>
    <col min="1" max="1" width="30.1083333333333" style="130" customWidth="1"/>
    <col min="2" max="2" width="11" style="130" customWidth="1"/>
    <col min="3" max="3" width="16.4416666666667" style="130" customWidth="1"/>
    <col min="4" max="4" width="16.2166666666667" style="130" customWidth="1"/>
    <col min="5" max="5" width="18" style="130" customWidth="1"/>
    <col min="6" max="16384" width="9" style="130"/>
  </cols>
  <sheetData>
    <row r="1" ht="25.5" spans="1:5">
      <c r="A1" s="131" t="s">
        <v>584</v>
      </c>
      <c r="B1" s="131"/>
      <c r="C1" s="131"/>
      <c r="D1" s="131"/>
      <c r="E1" s="131"/>
    </row>
    <row r="2" ht="14.25" spans="5:5">
      <c r="E2" s="7" t="s">
        <v>585</v>
      </c>
    </row>
    <row r="3" ht="14.25" spans="1:5">
      <c r="A3" s="7" t="s">
        <v>58</v>
      </c>
      <c r="E3" s="7" t="s">
        <v>59</v>
      </c>
    </row>
    <row r="4" ht="15" customHeight="1" spans="1:5">
      <c r="A4" s="132" t="s">
        <v>551</v>
      </c>
      <c r="B4" s="132" t="s">
        <v>63</v>
      </c>
      <c r="C4" s="132" t="s">
        <v>552</v>
      </c>
      <c r="D4" s="132" t="s">
        <v>553</v>
      </c>
      <c r="E4" s="132" t="s">
        <v>554</v>
      </c>
    </row>
    <row r="5" ht="15" customHeight="1" spans="1:5">
      <c r="A5" s="133" t="s">
        <v>555</v>
      </c>
      <c r="B5" s="132"/>
      <c r="C5" s="132" t="s">
        <v>67</v>
      </c>
      <c r="D5" s="132" t="s">
        <v>68</v>
      </c>
      <c r="E5" s="132" t="s">
        <v>76</v>
      </c>
    </row>
    <row r="6" ht="15" customHeight="1" spans="1:5">
      <c r="A6" s="133" t="s">
        <v>586</v>
      </c>
      <c r="B6" s="132" t="s">
        <v>67</v>
      </c>
      <c r="C6" s="132" t="s">
        <v>557</v>
      </c>
      <c r="D6" s="132" t="s">
        <v>557</v>
      </c>
      <c r="E6" s="132" t="s">
        <v>557</v>
      </c>
    </row>
    <row r="7" ht="15" customHeight="1" spans="1:5">
      <c r="A7" s="133" t="s">
        <v>558</v>
      </c>
      <c r="B7" s="132" t="s">
        <v>68</v>
      </c>
      <c r="C7" s="134">
        <v>511561.2</v>
      </c>
      <c r="D7" s="134">
        <v>511561.2</v>
      </c>
      <c r="E7" s="134">
        <v>511561.2</v>
      </c>
    </row>
    <row r="8" ht="15" customHeight="1" spans="1:5">
      <c r="A8" s="133" t="s">
        <v>559</v>
      </c>
      <c r="B8" s="132" t="s">
        <v>76</v>
      </c>
      <c r="C8" s="134">
        <v>0</v>
      </c>
      <c r="D8" s="134">
        <v>0</v>
      </c>
      <c r="E8" s="134">
        <v>0</v>
      </c>
    </row>
    <row r="9" ht="15" customHeight="1" spans="1:5">
      <c r="A9" s="133" t="s">
        <v>560</v>
      </c>
      <c r="B9" s="132" t="s">
        <v>80</v>
      </c>
      <c r="C9" s="134">
        <v>466902</v>
      </c>
      <c r="D9" s="134">
        <v>466902</v>
      </c>
      <c r="E9" s="134">
        <v>466902</v>
      </c>
    </row>
    <row r="10" ht="15" customHeight="1" spans="1:5">
      <c r="A10" s="133" t="s">
        <v>561</v>
      </c>
      <c r="B10" s="132" t="s">
        <v>84</v>
      </c>
      <c r="C10" s="134">
        <v>0</v>
      </c>
      <c r="D10" s="134">
        <v>0</v>
      </c>
      <c r="E10" s="134">
        <v>0</v>
      </c>
    </row>
    <row r="11" ht="15" customHeight="1" spans="1:5">
      <c r="A11" s="133" t="s">
        <v>562</v>
      </c>
      <c r="B11" s="132" t="s">
        <v>88</v>
      </c>
      <c r="C11" s="134">
        <v>466902</v>
      </c>
      <c r="D11" s="134">
        <v>466902</v>
      </c>
      <c r="E11" s="134">
        <v>466902</v>
      </c>
    </row>
    <row r="12" ht="15" customHeight="1" spans="1:5">
      <c r="A12" s="133" t="s">
        <v>563</v>
      </c>
      <c r="B12" s="132" t="s">
        <v>92</v>
      </c>
      <c r="C12" s="134">
        <v>44659.2</v>
      </c>
      <c r="D12" s="134">
        <v>44659.2</v>
      </c>
      <c r="E12" s="134">
        <v>44659.2</v>
      </c>
    </row>
    <row r="13" ht="15" customHeight="1" spans="1:5">
      <c r="A13" s="133" t="s">
        <v>564</v>
      </c>
      <c r="B13" s="132" t="s">
        <v>96</v>
      </c>
      <c r="C13" s="132" t="s">
        <v>557</v>
      </c>
      <c r="D13" s="132" t="s">
        <v>557</v>
      </c>
      <c r="E13" s="134">
        <v>44659.2</v>
      </c>
    </row>
    <row r="14" ht="15" customHeight="1" spans="1:5">
      <c r="A14" s="133" t="s">
        <v>565</v>
      </c>
      <c r="B14" s="132" t="s">
        <v>99</v>
      </c>
      <c r="C14" s="132" t="s">
        <v>557</v>
      </c>
      <c r="D14" s="132" t="s">
        <v>557</v>
      </c>
      <c r="E14" s="134"/>
    </row>
    <row r="15" ht="15" customHeight="1" spans="1:5">
      <c r="A15" s="133" t="s">
        <v>566</v>
      </c>
      <c r="B15" s="132" t="s">
        <v>102</v>
      </c>
      <c r="C15" s="132" t="s">
        <v>557</v>
      </c>
      <c r="D15" s="132" t="s">
        <v>557</v>
      </c>
      <c r="E15" s="134"/>
    </row>
    <row r="16" ht="48" customHeight="1" spans="1:5">
      <c r="A16" s="135" t="s">
        <v>587</v>
      </c>
      <c r="B16" s="135"/>
      <c r="C16" s="135"/>
      <c r="D16" s="135"/>
      <c r="E16" s="135"/>
    </row>
    <row r="18" spans="2:2">
      <c r="B18" s="136" t="s">
        <v>583</v>
      </c>
    </row>
  </sheetData>
  <mergeCells count="2">
    <mergeCell ref="A1:E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M12" sqref="M12"/>
    </sheetView>
  </sheetViews>
  <sheetFormatPr defaultColWidth="8.10833333333333" defaultRowHeight="14.25"/>
  <cols>
    <col min="1" max="1" width="5.66666666666667" style="95" customWidth="1"/>
    <col min="2" max="2" width="4.66666666666667" style="95" customWidth="1"/>
    <col min="3" max="7" width="14.3333333333333" style="95" customWidth="1"/>
    <col min="8" max="9" width="12.8833333333333" style="95" customWidth="1"/>
    <col min="10" max="10" width="15" style="96" customWidth="1"/>
    <col min="11" max="12" width="15" style="95" customWidth="1"/>
    <col min="13" max="13" width="16.6666666666667" style="95" customWidth="1"/>
    <col min="14" max="15" width="15.8833333333333" style="95" customWidth="1"/>
    <col min="16" max="16" width="9.10833333333333" style="95" customWidth="1"/>
    <col min="17" max="19" width="14.8833333333333" style="95"/>
    <col min="20" max="20" width="13.8833333333333" style="95" customWidth="1"/>
    <col min="21" max="21" width="13.775" style="95"/>
    <col min="22" max="16384" width="8.10833333333333" style="95"/>
  </cols>
  <sheetData>
    <row r="1" s="5" customFormat="1" ht="36" customHeight="1" spans="1:21">
      <c r="A1" s="97" t="s">
        <v>588</v>
      </c>
      <c r="B1" s="97"/>
      <c r="C1" s="97"/>
      <c r="D1" s="97"/>
      <c r="E1" s="97"/>
      <c r="F1" s="97"/>
      <c r="G1" s="97"/>
      <c r="H1" s="97"/>
      <c r="I1" s="97"/>
      <c r="J1" s="97"/>
      <c r="K1" s="97"/>
      <c r="L1" s="114"/>
      <c r="M1" s="114"/>
      <c r="N1" s="97"/>
      <c r="O1" s="97"/>
      <c r="P1" s="97"/>
      <c r="Q1" s="97"/>
      <c r="R1" s="97"/>
      <c r="S1" s="97"/>
      <c r="T1" s="97"/>
      <c r="U1" s="97"/>
    </row>
    <row r="2" s="5" customFormat="1" ht="18" customHeight="1" spans="1:21">
      <c r="A2" s="98"/>
      <c r="B2" s="98"/>
      <c r="C2" s="98"/>
      <c r="D2" s="98"/>
      <c r="E2" s="98"/>
      <c r="F2" s="98"/>
      <c r="G2" s="98"/>
      <c r="H2" s="98"/>
      <c r="I2" s="98"/>
      <c r="J2" s="98"/>
      <c r="K2" s="98"/>
      <c r="L2" s="115"/>
      <c r="M2" s="115"/>
      <c r="U2" s="124" t="s">
        <v>589</v>
      </c>
    </row>
    <row r="3" s="5" customFormat="1" ht="18" customHeight="1" spans="1:21">
      <c r="A3" s="7" t="s">
        <v>58</v>
      </c>
      <c r="B3" s="98"/>
      <c r="C3" s="98"/>
      <c r="D3" s="98"/>
      <c r="E3" s="99"/>
      <c r="F3" s="99"/>
      <c r="G3" s="98"/>
      <c r="H3" s="98"/>
      <c r="I3" s="98"/>
      <c r="J3" s="98"/>
      <c r="K3" s="98"/>
      <c r="L3" s="115"/>
      <c r="M3" s="115"/>
      <c r="U3" s="124" t="s">
        <v>59</v>
      </c>
    </row>
    <row r="4" s="5" customFormat="1" ht="24" customHeight="1" spans="1:21">
      <c r="A4" s="100" t="s">
        <v>62</v>
      </c>
      <c r="B4" s="100" t="s">
        <v>63</v>
      </c>
      <c r="C4" s="101" t="s">
        <v>590</v>
      </c>
      <c r="D4" s="100" t="s">
        <v>591</v>
      </c>
      <c r="E4" s="100" t="s">
        <v>592</v>
      </c>
      <c r="F4" s="102" t="s">
        <v>593</v>
      </c>
      <c r="G4" s="103"/>
      <c r="H4" s="103"/>
      <c r="I4" s="103"/>
      <c r="J4" s="103"/>
      <c r="K4" s="103"/>
      <c r="L4" s="103"/>
      <c r="M4" s="103"/>
      <c r="N4" s="103"/>
      <c r="O4" s="116"/>
      <c r="P4" s="117" t="s">
        <v>594</v>
      </c>
      <c r="Q4" s="100" t="s">
        <v>595</v>
      </c>
      <c r="R4" s="101" t="s">
        <v>596</v>
      </c>
      <c r="S4" s="125"/>
      <c r="T4" s="126" t="s">
        <v>597</v>
      </c>
      <c r="U4" s="125"/>
    </row>
    <row r="5" s="5" customFormat="1" ht="24" customHeight="1" spans="1:21">
      <c r="A5" s="100"/>
      <c r="B5" s="100"/>
      <c r="C5" s="104"/>
      <c r="D5" s="100"/>
      <c r="E5" s="100"/>
      <c r="F5" s="105" t="s">
        <v>180</v>
      </c>
      <c r="G5" s="105"/>
      <c r="H5" s="102" t="s">
        <v>598</v>
      </c>
      <c r="I5" s="116"/>
      <c r="J5" s="102" t="s">
        <v>599</v>
      </c>
      <c r="K5" s="116"/>
      <c r="L5" s="118" t="s">
        <v>600</v>
      </c>
      <c r="M5" s="119"/>
      <c r="N5" s="120" t="s">
        <v>601</v>
      </c>
      <c r="O5" s="121"/>
      <c r="P5" s="117"/>
      <c r="Q5" s="100"/>
      <c r="R5" s="106"/>
      <c r="S5" s="127"/>
      <c r="T5" s="128"/>
      <c r="U5" s="127"/>
    </row>
    <row r="6" s="5" customFormat="1" ht="24" customHeight="1" spans="1:21">
      <c r="A6" s="100"/>
      <c r="B6" s="100"/>
      <c r="C6" s="106"/>
      <c r="D6" s="100"/>
      <c r="E6" s="100"/>
      <c r="F6" s="105" t="s">
        <v>602</v>
      </c>
      <c r="G6" s="107" t="s">
        <v>603</v>
      </c>
      <c r="H6" s="105" t="s">
        <v>602</v>
      </c>
      <c r="I6" s="107" t="s">
        <v>603</v>
      </c>
      <c r="J6" s="105" t="s">
        <v>602</v>
      </c>
      <c r="K6" s="107" t="s">
        <v>603</v>
      </c>
      <c r="L6" s="105" t="s">
        <v>602</v>
      </c>
      <c r="M6" s="107" t="s">
        <v>603</v>
      </c>
      <c r="N6" s="105" t="s">
        <v>602</v>
      </c>
      <c r="O6" s="107" t="s">
        <v>603</v>
      </c>
      <c r="P6" s="117"/>
      <c r="Q6" s="100"/>
      <c r="R6" s="105" t="s">
        <v>602</v>
      </c>
      <c r="S6" s="129" t="s">
        <v>603</v>
      </c>
      <c r="T6" s="105" t="s">
        <v>602</v>
      </c>
      <c r="U6" s="107" t="s">
        <v>603</v>
      </c>
    </row>
    <row r="7" s="5" customFormat="1" ht="24" customHeight="1" spans="1:21">
      <c r="A7" s="100" t="s">
        <v>66</v>
      </c>
      <c r="B7" s="100"/>
      <c r="C7" s="100" t="s">
        <v>604</v>
      </c>
      <c r="D7" s="107" t="s">
        <v>605</v>
      </c>
      <c r="E7" s="108">
        <v>3</v>
      </c>
      <c r="F7" s="108" t="s">
        <v>606</v>
      </c>
      <c r="G7" s="109" t="s">
        <v>607</v>
      </c>
      <c r="H7" s="108">
        <v>6</v>
      </c>
      <c r="I7" s="108">
        <v>7</v>
      </c>
      <c r="J7" s="108">
        <v>8</v>
      </c>
      <c r="K7" s="108">
        <v>9</v>
      </c>
      <c r="L7" s="108">
        <v>10</v>
      </c>
      <c r="M7" s="108">
        <v>11</v>
      </c>
      <c r="N7" s="108">
        <v>12</v>
      </c>
      <c r="O7" s="108">
        <v>13</v>
      </c>
      <c r="P7" s="108">
        <v>14</v>
      </c>
      <c r="Q7" s="108">
        <v>15</v>
      </c>
      <c r="R7" s="108">
        <v>16</v>
      </c>
      <c r="S7" s="108">
        <v>17</v>
      </c>
      <c r="T7" s="108">
        <v>18</v>
      </c>
      <c r="U7" s="108">
        <v>19</v>
      </c>
    </row>
    <row r="8" s="5" customFormat="1" ht="24" customHeight="1" spans="1:21">
      <c r="A8" s="110" t="s">
        <v>185</v>
      </c>
      <c r="B8" s="100">
        <v>1</v>
      </c>
      <c r="C8" s="111">
        <f>SUM(E8,G8,P8,Q8,S8,U8)</f>
        <v>779382822.81</v>
      </c>
      <c r="D8" s="111">
        <f>SUM(E8,F8,P8,Q8,R8,T8)</f>
        <v>1009707936.68</v>
      </c>
      <c r="E8" s="111">
        <v>364104255.55</v>
      </c>
      <c r="F8" s="111">
        <f>SUM(H8,J8,L8,N8)</f>
        <v>612065724.17</v>
      </c>
      <c r="G8" s="111">
        <f>SUM(I8,K8,M8,O8)</f>
        <v>385502102.81</v>
      </c>
      <c r="H8" s="111">
        <v>309187850.01</v>
      </c>
      <c r="I8" s="111">
        <v>255375997.87</v>
      </c>
      <c r="J8" s="111">
        <v>5084255.84</v>
      </c>
      <c r="K8" s="111">
        <v>1198192.89</v>
      </c>
      <c r="L8" s="122">
        <v>77184585.24</v>
      </c>
      <c r="M8" s="122">
        <v>29750058.3</v>
      </c>
      <c r="N8" s="123">
        <v>220609033.08</v>
      </c>
      <c r="O8" s="123">
        <v>99177853.75</v>
      </c>
      <c r="P8" s="123"/>
      <c r="Q8" s="123">
        <v>14968766.54</v>
      </c>
      <c r="R8" s="123">
        <v>16392825.4</v>
      </c>
      <c r="S8" s="123">
        <v>12631332.89</v>
      </c>
      <c r="T8" s="123">
        <v>2176365.02</v>
      </c>
      <c r="U8" s="123">
        <v>2176365.02</v>
      </c>
    </row>
    <row r="9" s="5" customFormat="1" ht="40.95" customHeight="1" spans="1:21">
      <c r="A9" s="112" t="s">
        <v>608</v>
      </c>
      <c r="B9" s="112"/>
      <c r="C9" s="112"/>
      <c r="D9" s="112"/>
      <c r="E9" s="112"/>
      <c r="F9" s="112"/>
      <c r="G9" s="112"/>
      <c r="H9" s="112"/>
      <c r="I9" s="112"/>
      <c r="J9" s="112"/>
      <c r="K9" s="112"/>
      <c r="L9" s="112"/>
      <c r="M9" s="112"/>
      <c r="N9" s="112"/>
      <c r="O9" s="112"/>
      <c r="P9" s="112"/>
      <c r="Q9" s="112"/>
      <c r="R9" s="112"/>
      <c r="S9" s="112"/>
      <c r="T9" s="112"/>
      <c r="U9" s="112"/>
    </row>
    <row r="10" ht="26.25" customHeight="1" spans="1:10">
      <c r="A10" s="113"/>
      <c r="B10" s="113"/>
      <c r="C10" s="113"/>
      <c r="D10" s="113"/>
      <c r="E10" s="113"/>
      <c r="F10" s="113"/>
      <c r="G10" s="113"/>
      <c r="H10" s="113"/>
      <c r="I10" s="113"/>
      <c r="J10" s="113"/>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8">
    <mergeCell ref="A1:U1"/>
    <mergeCell ref="F4:O4"/>
    <mergeCell ref="F5:G5"/>
    <mergeCell ref="H5:I5"/>
    <mergeCell ref="J5:K5"/>
    <mergeCell ref="L5:M5"/>
    <mergeCell ref="N5:O5"/>
    <mergeCell ref="A9:U9"/>
    <mergeCell ref="A10:J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2" sqref="A2:D2"/>
    </sheetView>
  </sheetViews>
  <sheetFormatPr defaultColWidth="9" defaultRowHeight="13.5"/>
  <cols>
    <col min="1" max="3" width="20.6666666666667" style="47" customWidth="1"/>
    <col min="4" max="4" width="59.6666666666667" style="47" customWidth="1"/>
    <col min="5" max="16384" width="9" style="47"/>
  </cols>
  <sheetData>
    <row r="1" spans="1:1">
      <c r="A1" s="47" t="s">
        <v>609</v>
      </c>
    </row>
    <row r="2" ht="29.55" customHeight="1" spans="1:4">
      <c r="A2" s="48" t="s">
        <v>610</v>
      </c>
      <c r="B2" s="76"/>
      <c r="C2" s="76"/>
      <c r="D2" s="76"/>
    </row>
    <row r="3" s="75" customFormat="1" ht="12" spans="1:7">
      <c r="A3" s="77" t="s">
        <v>58</v>
      </c>
      <c r="B3" s="77"/>
      <c r="C3" s="78"/>
      <c r="D3" s="79"/>
      <c r="E3" s="78"/>
      <c r="F3" s="78"/>
      <c r="G3" s="80"/>
    </row>
    <row r="4" ht="66" customHeight="1" spans="1:4">
      <c r="A4" s="81" t="s">
        <v>611</v>
      </c>
      <c r="B4" s="82" t="s">
        <v>612</v>
      </c>
      <c r="C4" s="83"/>
      <c r="D4" s="84" t="s">
        <v>613</v>
      </c>
    </row>
    <row r="5" ht="51" customHeight="1" spans="1:4">
      <c r="A5" s="85"/>
      <c r="B5" s="82" t="s">
        <v>614</v>
      </c>
      <c r="C5" s="83"/>
      <c r="D5" s="84" t="s">
        <v>615</v>
      </c>
    </row>
    <row r="6" ht="51" customHeight="1" spans="1:4">
      <c r="A6" s="85"/>
      <c r="B6" s="82" t="s">
        <v>616</v>
      </c>
      <c r="C6" s="83"/>
      <c r="D6" s="84" t="s">
        <v>617</v>
      </c>
    </row>
    <row r="7" ht="51" customHeight="1" spans="1:4">
      <c r="A7" s="85"/>
      <c r="B7" s="82" t="s">
        <v>618</v>
      </c>
      <c r="C7" s="83"/>
      <c r="D7" s="84" t="s">
        <v>619</v>
      </c>
    </row>
    <row r="8" ht="51" customHeight="1" spans="1:4">
      <c r="A8" s="86"/>
      <c r="B8" s="82" t="s">
        <v>620</v>
      </c>
      <c r="C8" s="83"/>
      <c r="D8" s="84" t="s">
        <v>621</v>
      </c>
    </row>
    <row r="9" ht="57" customHeight="1" spans="1:4">
      <c r="A9" s="81" t="s">
        <v>622</v>
      </c>
      <c r="B9" s="82" t="s">
        <v>623</v>
      </c>
      <c r="C9" s="83"/>
      <c r="D9" s="84" t="s">
        <v>624</v>
      </c>
    </row>
    <row r="10" ht="57" customHeight="1" spans="1:4">
      <c r="A10" s="85"/>
      <c r="B10" s="81" t="s">
        <v>625</v>
      </c>
      <c r="C10" s="87" t="s">
        <v>626</v>
      </c>
      <c r="D10" s="84" t="s">
        <v>627</v>
      </c>
    </row>
    <row r="11" ht="57" customHeight="1" spans="1:4">
      <c r="A11" s="86"/>
      <c r="B11" s="86"/>
      <c r="C11" s="87" t="s">
        <v>628</v>
      </c>
      <c r="D11" s="84" t="s">
        <v>629</v>
      </c>
    </row>
    <row r="12" ht="60" customHeight="1" spans="1:4">
      <c r="A12" s="82" t="s">
        <v>630</v>
      </c>
      <c r="B12" s="88"/>
      <c r="C12" s="83"/>
      <c r="D12" s="84" t="s">
        <v>631</v>
      </c>
    </row>
    <row r="13" ht="60" customHeight="1" spans="1:4">
      <c r="A13" s="82" t="s">
        <v>632</v>
      </c>
      <c r="B13" s="88"/>
      <c r="C13" s="83"/>
      <c r="D13" s="84" t="s">
        <v>633</v>
      </c>
    </row>
    <row r="14" ht="60" customHeight="1" spans="1:4">
      <c r="A14" s="82" t="s">
        <v>634</v>
      </c>
      <c r="B14" s="88"/>
      <c r="C14" s="83"/>
      <c r="D14" s="84" t="s">
        <v>635</v>
      </c>
    </row>
    <row r="15" ht="60" customHeight="1" spans="1:4">
      <c r="A15" s="89" t="s">
        <v>636</v>
      </c>
      <c r="B15" s="90"/>
      <c r="C15" s="91"/>
      <c r="D15" s="92" t="s">
        <v>637</v>
      </c>
    </row>
    <row r="16" ht="60" customHeight="1" spans="1:4">
      <c r="A16" s="89" t="s">
        <v>638</v>
      </c>
      <c r="B16" s="90"/>
      <c r="C16" s="91"/>
      <c r="D16" s="92" t="s">
        <v>540</v>
      </c>
    </row>
    <row r="18" ht="28.05" customHeight="1" spans="1:4">
      <c r="A18" s="93" t="s">
        <v>639</v>
      </c>
      <c r="B18" s="93"/>
      <c r="C18" s="93"/>
      <c r="D18" s="93"/>
    </row>
    <row r="19" spans="5:10">
      <c r="E19" s="94"/>
      <c r="F19" s="94"/>
      <c r="G19" s="94"/>
      <c r="H19" s="94"/>
      <c r="I19" s="94"/>
      <c r="J19" s="94"/>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
  <sheetViews>
    <sheetView workbookViewId="0">
      <selection activeCell="O11" sqref="O11"/>
    </sheetView>
  </sheetViews>
  <sheetFormatPr defaultColWidth="9" defaultRowHeight="13.5"/>
  <cols>
    <col min="1" max="1" width="15.2166666666667" style="47" customWidth="1"/>
    <col min="2" max="2" width="7.33333333333333" style="47" customWidth="1"/>
    <col min="3" max="3" width="8.775" style="47" customWidth="1"/>
    <col min="4" max="4" width="5" style="47" customWidth="1"/>
    <col min="5" max="5" width="11.1083333333333" style="47" customWidth="1"/>
    <col min="6" max="6" width="6.66666666666667" style="47" customWidth="1"/>
    <col min="7" max="7" width="5.10833333333333" style="47" customWidth="1"/>
    <col min="8" max="8" width="5.88333333333333" style="47" customWidth="1"/>
    <col min="9" max="9" width="9.55833333333333" style="47" customWidth="1"/>
    <col min="10" max="10" width="6.66666666666667" style="47" customWidth="1"/>
    <col min="11" max="11" width="10.1083333333333" style="47" customWidth="1"/>
    <col min="12" max="12" width="10.8833333333333" style="47" customWidth="1"/>
    <col min="13" max="13" width="6" style="47" customWidth="1"/>
    <col min="14" max="14" width="9.775" style="47" customWidth="1"/>
    <col min="15" max="15" width="23.775" style="47" customWidth="1"/>
    <col min="16" max="16" width="19.775" style="47" customWidth="1"/>
    <col min="17" max="16384" width="9" style="47"/>
  </cols>
  <sheetData>
    <row r="1" ht="14.4" customHeight="1" spans="1:1">
      <c r="A1" s="47" t="s">
        <v>640</v>
      </c>
    </row>
    <row r="2" ht="33.75" customHeight="1" spans="1:16">
      <c r="A2" s="48" t="s">
        <v>641</v>
      </c>
      <c r="B2" s="48"/>
      <c r="C2" s="48"/>
      <c r="D2" s="48"/>
      <c r="E2" s="48"/>
      <c r="F2" s="48"/>
      <c r="G2" s="48"/>
      <c r="H2" s="48"/>
      <c r="I2" s="48"/>
      <c r="J2" s="48"/>
      <c r="K2" s="48"/>
      <c r="L2" s="48"/>
      <c r="M2" s="48"/>
      <c r="N2" s="48"/>
      <c r="O2" s="48"/>
      <c r="P2" s="48"/>
    </row>
    <row r="3" ht="25.95" customHeight="1" spans="1:17">
      <c r="A3" s="49" t="s">
        <v>642</v>
      </c>
      <c r="B3" s="49"/>
      <c r="C3" s="49"/>
      <c r="D3" s="49"/>
      <c r="E3" s="49"/>
      <c r="F3" s="49"/>
      <c r="G3" s="49"/>
      <c r="H3" s="49"/>
      <c r="I3" s="49"/>
      <c r="J3" s="49"/>
      <c r="K3" s="49"/>
      <c r="L3" s="49"/>
      <c r="M3" s="49"/>
      <c r="N3" s="49"/>
      <c r="O3" s="49"/>
      <c r="P3" s="49"/>
      <c r="Q3" s="74"/>
    </row>
    <row r="4" ht="30.6" customHeight="1" spans="1:17">
      <c r="A4" s="50" t="s">
        <v>643</v>
      </c>
      <c r="B4" s="50"/>
      <c r="C4" s="51" t="s">
        <v>3</v>
      </c>
      <c r="D4" s="51"/>
      <c r="E4" s="51"/>
      <c r="F4" s="51"/>
      <c r="G4" s="51"/>
      <c r="H4" s="51"/>
      <c r="I4" s="51"/>
      <c r="J4" s="51"/>
      <c r="K4" s="51"/>
      <c r="L4" s="51"/>
      <c r="M4" s="51"/>
      <c r="N4" s="51"/>
      <c r="O4" s="51"/>
      <c r="P4" s="51"/>
      <c r="Q4" s="74"/>
    </row>
    <row r="5" ht="62.4" customHeight="1" spans="1:17">
      <c r="A5" s="51" t="s">
        <v>644</v>
      </c>
      <c r="B5" s="51"/>
      <c r="C5" s="52" t="s">
        <v>645</v>
      </c>
      <c r="D5" s="52"/>
      <c r="E5" s="52"/>
      <c r="F5" s="53" t="s">
        <v>646</v>
      </c>
      <c r="G5" s="53"/>
      <c r="H5" s="53" t="s">
        <v>647</v>
      </c>
      <c r="I5" s="53"/>
      <c r="J5" s="53" t="s">
        <v>648</v>
      </c>
      <c r="K5" s="53"/>
      <c r="L5" s="53" t="s">
        <v>649</v>
      </c>
      <c r="M5" s="53"/>
      <c r="N5" s="53" t="s">
        <v>650</v>
      </c>
      <c r="O5" s="53" t="s">
        <v>651</v>
      </c>
      <c r="P5" s="52" t="s">
        <v>652</v>
      </c>
      <c r="Q5" s="74"/>
    </row>
    <row r="6" ht="24" customHeight="1" spans="1:17">
      <c r="A6" s="51"/>
      <c r="B6" s="51"/>
      <c r="C6" s="54" t="s">
        <v>66</v>
      </c>
      <c r="D6" s="55"/>
      <c r="E6" s="56"/>
      <c r="F6" s="57">
        <v>1</v>
      </c>
      <c r="G6" s="58"/>
      <c r="H6" s="57">
        <v>2</v>
      </c>
      <c r="I6" s="58"/>
      <c r="J6" s="57" t="s">
        <v>653</v>
      </c>
      <c r="K6" s="58"/>
      <c r="L6" s="57">
        <v>4</v>
      </c>
      <c r="M6" s="58"/>
      <c r="N6" s="53" t="s">
        <v>654</v>
      </c>
      <c r="O6" s="53">
        <v>6</v>
      </c>
      <c r="P6" s="52">
        <v>7</v>
      </c>
      <c r="Q6" s="74"/>
    </row>
    <row r="7" ht="30" customHeight="1" spans="1:17">
      <c r="A7" s="51"/>
      <c r="B7" s="51"/>
      <c r="C7" s="50" t="s">
        <v>655</v>
      </c>
      <c r="D7" s="50"/>
      <c r="E7" s="50"/>
      <c r="F7" s="59">
        <f>SUM(F8,F9)</f>
        <v>525856971.04</v>
      </c>
      <c r="G7" s="59"/>
      <c r="H7" s="59">
        <f>SUM(H8,H9)</f>
        <v>0</v>
      </c>
      <c r="I7" s="59"/>
      <c r="J7" s="59">
        <f t="shared" ref="J7:J12" si="0">F7+H7</f>
        <v>525856971.04</v>
      </c>
      <c r="K7" s="59"/>
      <c r="L7" s="59">
        <f>SUM(L8,L9)</f>
        <v>525856971.04</v>
      </c>
      <c r="M7" s="59"/>
      <c r="N7" s="69" t="str">
        <f t="shared" ref="N7:N12" si="1">IF(J7&gt;0,ROUND(L7/J7,3)*100&amp;"%","—")</f>
        <v>100%</v>
      </c>
      <c r="O7" s="50"/>
      <c r="P7" s="50"/>
      <c r="Q7" s="74"/>
    </row>
    <row r="8" ht="30" customHeight="1" spans="1:17">
      <c r="A8" s="51"/>
      <c r="B8" s="51"/>
      <c r="C8" s="51" t="s">
        <v>277</v>
      </c>
      <c r="D8" s="50" t="s">
        <v>655</v>
      </c>
      <c r="E8" s="50"/>
      <c r="F8" s="60">
        <v>460429724.43</v>
      </c>
      <c r="G8" s="60"/>
      <c r="H8" s="60"/>
      <c r="I8" s="60"/>
      <c r="J8" s="60">
        <f t="shared" si="0"/>
        <v>460429724.43</v>
      </c>
      <c r="K8" s="60"/>
      <c r="L8" s="60">
        <v>460429724.43</v>
      </c>
      <c r="M8" s="60"/>
      <c r="N8" s="70" t="str">
        <f t="shared" si="1"/>
        <v>100%</v>
      </c>
      <c r="O8" s="50"/>
      <c r="P8" s="50"/>
      <c r="Q8" s="74"/>
    </row>
    <row r="9" ht="30" customHeight="1" spans="1:17">
      <c r="A9" s="51"/>
      <c r="B9" s="51"/>
      <c r="C9" s="51" t="s">
        <v>278</v>
      </c>
      <c r="D9" s="50" t="s">
        <v>655</v>
      </c>
      <c r="E9" s="50"/>
      <c r="F9" s="59">
        <f>SUM(F10:G12)</f>
        <v>65427246.61</v>
      </c>
      <c r="G9" s="59"/>
      <c r="H9" s="59">
        <f>SUM(H10:I12)</f>
        <v>0</v>
      </c>
      <c r="I9" s="59"/>
      <c r="J9" s="59">
        <f t="shared" si="0"/>
        <v>65427246.61</v>
      </c>
      <c r="K9" s="59"/>
      <c r="L9" s="59">
        <f>SUM(L10:M12)</f>
        <v>65427246.61</v>
      </c>
      <c r="M9" s="59"/>
      <c r="N9" s="70" t="str">
        <f t="shared" si="1"/>
        <v>100%</v>
      </c>
      <c r="O9" s="50"/>
      <c r="P9" s="50"/>
      <c r="Q9" s="74"/>
    </row>
    <row r="10" ht="30" customHeight="1" spans="1:17">
      <c r="A10" s="51"/>
      <c r="B10" s="51"/>
      <c r="C10" s="51"/>
      <c r="D10" s="50" t="s">
        <v>656</v>
      </c>
      <c r="E10" s="50"/>
      <c r="F10" s="60">
        <v>65427246.61</v>
      </c>
      <c r="G10" s="60"/>
      <c r="H10" s="60"/>
      <c r="I10" s="60"/>
      <c r="J10" s="60">
        <f t="shared" si="0"/>
        <v>65427246.61</v>
      </c>
      <c r="K10" s="60"/>
      <c r="L10" s="60">
        <v>65427246.61</v>
      </c>
      <c r="M10" s="60"/>
      <c r="N10" s="70" t="str">
        <f t="shared" si="1"/>
        <v>100%</v>
      </c>
      <c r="O10" s="50"/>
      <c r="P10" s="50"/>
      <c r="Q10" s="74"/>
    </row>
    <row r="11" ht="30" customHeight="1" spans="1:17">
      <c r="A11" s="51"/>
      <c r="B11" s="51"/>
      <c r="C11" s="51"/>
      <c r="D11" s="50" t="s">
        <v>657</v>
      </c>
      <c r="E11" s="50"/>
      <c r="F11" s="60"/>
      <c r="G11" s="60"/>
      <c r="H11" s="60"/>
      <c r="I11" s="60"/>
      <c r="J11" s="60">
        <f t="shared" si="0"/>
        <v>0</v>
      </c>
      <c r="K11" s="60"/>
      <c r="L11" s="60"/>
      <c r="M11" s="60"/>
      <c r="N11" s="70" t="str">
        <f t="shared" si="1"/>
        <v>—</v>
      </c>
      <c r="O11" s="50"/>
      <c r="P11" s="50"/>
      <c r="Q11" s="74"/>
    </row>
    <row r="12" ht="30" customHeight="1" spans="1:17">
      <c r="A12" s="51"/>
      <c r="B12" s="51"/>
      <c r="C12" s="51"/>
      <c r="D12" s="50" t="s">
        <v>658</v>
      </c>
      <c r="E12" s="50"/>
      <c r="F12" s="60"/>
      <c r="G12" s="60"/>
      <c r="H12" s="60"/>
      <c r="I12" s="60"/>
      <c r="J12" s="60">
        <f t="shared" si="0"/>
        <v>0</v>
      </c>
      <c r="K12" s="60"/>
      <c r="L12" s="60"/>
      <c r="M12" s="60"/>
      <c r="N12" s="70" t="str">
        <f t="shared" si="1"/>
        <v>—</v>
      </c>
      <c r="O12" s="50"/>
      <c r="P12" s="50"/>
      <c r="Q12" s="74"/>
    </row>
    <row r="13" ht="15.9" customHeight="1" spans="1:17">
      <c r="A13" s="51" t="s">
        <v>659</v>
      </c>
      <c r="B13" s="51"/>
      <c r="C13" s="61" t="s">
        <v>660</v>
      </c>
      <c r="D13" s="62"/>
      <c r="E13" s="62"/>
      <c r="F13" s="62"/>
      <c r="G13" s="62"/>
      <c r="H13" s="62"/>
      <c r="I13" s="62"/>
      <c r="J13" s="62"/>
      <c r="K13" s="62"/>
      <c r="L13" s="62"/>
      <c r="M13" s="62"/>
      <c r="N13" s="62"/>
      <c r="O13" s="62"/>
      <c r="P13" s="71"/>
      <c r="Q13" s="74"/>
    </row>
    <row r="14" ht="73.95" customHeight="1" spans="1:17">
      <c r="A14" s="51"/>
      <c r="B14" s="51"/>
      <c r="C14" s="63"/>
      <c r="D14" s="64"/>
      <c r="E14" s="64"/>
      <c r="F14" s="64"/>
      <c r="G14" s="64"/>
      <c r="H14" s="64"/>
      <c r="I14" s="64"/>
      <c r="J14" s="64"/>
      <c r="K14" s="64"/>
      <c r="L14" s="64"/>
      <c r="M14" s="64"/>
      <c r="N14" s="64"/>
      <c r="O14" s="64"/>
      <c r="P14" s="72"/>
      <c r="Q14" s="74"/>
    </row>
    <row r="15" ht="25.95" customHeight="1" spans="1:17">
      <c r="A15" s="49" t="s">
        <v>661</v>
      </c>
      <c r="B15" s="49"/>
      <c r="C15" s="49"/>
      <c r="D15" s="49"/>
      <c r="E15" s="49"/>
      <c r="F15" s="49"/>
      <c r="G15" s="49"/>
      <c r="H15" s="49"/>
      <c r="I15" s="49"/>
      <c r="J15" s="49"/>
      <c r="K15" s="49"/>
      <c r="L15" s="49"/>
      <c r="M15" s="49"/>
      <c r="N15" s="49"/>
      <c r="O15" s="49"/>
      <c r="P15" s="49"/>
      <c r="Q15" s="74"/>
    </row>
    <row r="16" ht="28.95" customHeight="1" spans="1:17">
      <c r="A16" s="52" t="s">
        <v>662</v>
      </c>
      <c r="B16" s="52"/>
      <c r="C16" s="52"/>
      <c r="D16" s="52"/>
      <c r="E16" s="52"/>
      <c r="F16" s="52"/>
      <c r="G16" s="52" t="s">
        <v>663</v>
      </c>
      <c r="H16" s="52"/>
      <c r="I16" s="53" t="s">
        <v>664</v>
      </c>
      <c r="J16" s="53"/>
      <c r="K16" s="53" t="s">
        <v>665</v>
      </c>
      <c r="L16" s="53" t="s">
        <v>666</v>
      </c>
      <c r="M16" s="53" t="s">
        <v>667</v>
      </c>
      <c r="N16" s="53"/>
      <c r="O16" s="53"/>
      <c r="P16" s="53"/>
      <c r="Q16" s="74"/>
    </row>
    <row r="17" ht="28.95" customHeight="1" spans="1:17">
      <c r="A17" s="52" t="s">
        <v>668</v>
      </c>
      <c r="B17" s="52" t="s">
        <v>669</v>
      </c>
      <c r="C17" s="52"/>
      <c r="D17" s="52"/>
      <c r="E17" s="52" t="s">
        <v>670</v>
      </c>
      <c r="F17" s="52"/>
      <c r="G17" s="52"/>
      <c r="H17" s="52"/>
      <c r="I17" s="53"/>
      <c r="J17" s="53"/>
      <c r="K17" s="53"/>
      <c r="L17" s="53"/>
      <c r="M17" s="53"/>
      <c r="N17" s="53"/>
      <c r="O17" s="53"/>
      <c r="P17" s="53"/>
      <c r="Q17" s="74"/>
    </row>
    <row r="18" ht="28.95" customHeight="1" spans="1:17">
      <c r="A18" s="50" t="s">
        <v>671</v>
      </c>
      <c r="B18" s="50" t="s">
        <v>672</v>
      </c>
      <c r="C18" s="50"/>
      <c r="D18" s="50"/>
      <c r="E18" s="51" t="s">
        <v>673</v>
      </c>
      <c r="F18" s="51"/>
      <c r="G18" s="51" t="s">
        <v>674</v>
      </c>
      <c r="H18" s="51"/>
      <c r="I18" s="51">
        <v>14</v>
      </c>
      <c r="J18" s="51"/>
      <c r="K18" s="51" t="s">
        <v>675</v>
      </c>
      <c r="L18" s="51">
        <v>14</v>
      </c>
      <c r="M18" s="73"/>
      <c r="N18" s="73"/>
      <c r="O18" s="73"/>
      <c r="P18" s="73"/>
      <c r="Q18" s="74"/>
    </row>
    <row r="19" ht="28.95" customHeight="1" spans="1:17">
      <c r="A19" s="50"/>
      <c r="B19" s="50" t="s">
        <v>676</v>
      </c>
      <c r="C19" s="50"/>
      <c r="D19" s="50"/>
      <c r="E19" s="51" t="s">
        <v>677</v>
      </c>
      <c r="F19" s="51"/>
      <c r="G19" s="51" t="s">
        <v>678</v>
      </c>
      <c r="H19" s="51"/>
      <c r="I19" s="51">
        <v>100</v>
      </c>
      <c r="J19" s="51"/>
      <c r="K19" s="51" t="s">
        <v>679</v>
      </c>
      <c r="L19" s="51">
        <v>100</v>
      </c>
      <c r="M19" s="73"/>
      <c r="N19" s="73"/>
      <c r="O19" s="73"/>
      <c r="P19" s="73"/>
      <c r="Q19" s="74"/>
    </row>
    <row r="20" ht="28.95" customHeight="1" spans="1:17">
      <c r="A20" s="50"/>
      <c r="B20" s="50" t="s">
        <v>680</v>
      </c>
      <c r="C20" s="50"/>
      <c r="D20" s="50"/>
      <c r="E20" s="51" t="s">
        <v>681</v>
      </c>
      <c r="F20" s="51"/>
      <c r="G20" s="51" t="s">
        <v>678</v>
      </c>
      <c r="H20" s="51"/>
      <c r="I20" s="51">
        <v>100</v>
      </c>
      <c r="J20" s="51"/>
      <c r="K20" s="51" t="s">
        <v>679</v>
      </c>
      <c r="L20" s="51">
        <v>100</v>
      </c>
      <c r="M20" s="73"/>
      <c r="N20" s="73"/>
      <c r="O20" s="73"/>
      <c r="P20" s="73"/>
      <c r="Q20" s="74"/>
    </row>
    <row r="21" ht="28.95" customHeight="1" spans="1:17">
      <c r="A21" s="50"/>
      <c r="B21" s="50" t="s">
        <v>682</v>
      </c>
      <c r="C21" s="50"/>
      <c r="D21" s="50"/>
      <c r="E21" s="51"/>
      <c r="F21" s="51"/>
      <c r="G21" s="51"/>
      <c r="H21" s="51"/>
      <c r="I21" s="51"/>
      <c r="J21" s="51"/>
      <c r="K21" s="51"/>
      <c r="L21" s="51"/>
      <c r="M21" s="73"/>
      <c r="N21" s="73"/>
      <c r="O21" s="73"/>
      <c r="P21" s="73"/>
      <c r="Q21" s="74"/>
    </row>
    <row r="22" ht="28.95" customHeight="1" spans="1:17">
      <c r="A22" s="50" t="s">
        <v>683</v>
      </c>
      <c r="B22" s="51" t="s">
        <v>684</v>
      </c>
      <c r="C22" s="51"/>
      <c r="D22" s="51"/>
      <c r="E22" s="51" t="s">
        <v>685</v>
      </c>
      <c r="F22" s="51"/>
      <c r="G22" s="51" t="s">
        <v>678</v>
      </c>
      <c r="H22" s="51"/>
      <c r="I22" s="50">
        <v>90</v>
      </c>
      <c r="J22" s="50"/>
      <c r="K22" s="50" t="s">
        <v>679</v>
      </c>
      <c r="L22" s="50">
        <v>90</v>
      </c>
      <c r="M22" s="73"/>
      <c r="N22" s="73"/>
      <c r="O22" s="73"/>
      <c r="P22" s="73"/>
      <c r="Q22" s="74"/>
    </row>
    <row r="23" ht="28.95" customHeight="1" spans="1:17">
      <c r="A23" s="50"/>
      <c r="B23" s="51" t="s">
        <v>686</v>
      </c>
      <c r="C23" s="51"/>
      <c r="D23" s="51"/>
      <c r="E23" s="51" t="s">
        <v>685</v>
      </c>
      <c r="F23" s="51"/>
      <c r="G23" s="51" t="s">
        <v>678</v>
      </c>
      <c r="H23" s="51"/>
      <c r="I23" s="50">
        <v>92</v>
      </c>
      <c r="J23" s="50"/>
      <c r="K23" s="50" t="s">
        <v>679</v>
      </c>
      <c r="L23" s="50">
        <v>100</v>
      </c>
      <c r="M23" s="73"/>
      <c r="N23" s="73"/>
      <c r="O23" s="73"/>
      <c r="P23" s="73"/>
      <c r="Q23" s="74"/>
    </row>
    <row r="24" ht="28.95" customHeight="1" spans="1:17">
      <c r="A24" s="50"/>
      <c r="B24" s="51" t="s">
        <v>687</v>
      </c>
      <c r="C24" s="51"/>
      <c r="D24" s="51"/>
      <c r="E24" s="51"/>
      <c r="F24" s="51"/>
      <c r="G24" s="51"/>
      <c r="H24" s="51"/>
      <c r="I24" s="50"/>
      <c r="J24" s="50"/>
      <c r="K24" s="50"/>
      <c r="L24" s="50"/>
      <c r="M24" s="73"/>
      <c r="N24" s="73"/>
      <c r="O24" s="73"/>
      <c r="P24" s="73"/>
      <c r="Q24" s="74"/>
    </row>
    <row r="25" ht="28.95" customHeight="1" spans="1:17">
      <c r="A25" s="50"/>
      <c r="B25" s="51" t="s">
        <v>688</v>
      </c>
      <c r="C25" s="51"/>
      <c r="D25" s="51"/>
      <c r="E25" s="51" t="s">
        <v>689</v>
      </c>
      <c r="F25" s="51"/>
      <c r="G25" s="51" t="s">
        <v>678</v>
      </c>
      <c r="H25" s="51"/>
      <c r="I25" s="50">
        <v>90</v>
      </c>
      <c r="J25" s="50"/>
      <c r="K25" s="50" t="s">
        <v>679</v>
      </c>
      <c r="L25" s="50">
        <v>90</v>
      </c>
      <c r="M25" s="73"/>
      <c r="N25" s="73"/>
      <c r="O25" s="73"/>
      <c r="P25" s="73"/>
      <c r="Q25" s="74"/>
    </row>
    <row r="26" ht="28.95" customHeight="1" spans="1:17">
      <c r="A26" s="51" t="s">
        <v>690</v>
      </c>
      <c r="B26" s="51" t="s">
        <v>691</v>
      </c>
      <c r="C26" s="51"/>
      <c r="D26" s="51"/>
      <c r="E26" s="51" t="s">
        <v>692</v>
      </c>
      <c r="F26" s="51"/>
      <c r="G26" s="51" t="s">
        <v>678</v>
      </c>
      <c r="H26" s="51"/>
      <c r="I26" s="50">
        <v>85</v>
      </c>
      <c r="J26" s="50"/>
      <c r="K26" s="50" t="s">
        <v>679</v>
      </c>
      <c r="L26" s="50">
        <v>88</v>
      </c>
      <c r="M26" s="73"/>
      <c r="N26" s="73"/>
      <c r="O26" s="73"/>
      <c r="P26" s="73"/>
      <c r="Q26" s="74"/>
    </row>
    <row r="27" ht="72.6" customHeight="1" spans="1:17">
      <c r="A27" s="51" t="s">
        <v>693</v>
      </c>
      <c r="B27" s="65"/>
      <c r="C27" s="65"/>
      <c r="D27" s="65"/>
      <c r="E27" s="65"/>
      <c r="F27" s="65"/>
      <c r="G27" s="65"/>
      <c r="H27" s="65"/>
      <c r="I27" s="65"/>
      <c r="J27" s="65"/>
      <c r="K27" s="65"/>
      <c r="L27" s="65"/>
      <c r="M27" s="65"/>
      <c r="N27" s="65"/>
      <c r="O27" s="65"/>
      <c r="P27" s="65"/>
      <c r="Q27" s="74"/>
    </row>
    <row r="28" ht="18" customHeight="1" spans="1:1">
      <c r="A28" s="66" t="s">
        <v>694</v>
      </c>
    </row>
    <row r="29" ht="18" customHeight="1" spans="1:1">
      <c r="A29" s="67" t="s">
        <v>695</v>
      </c>
    </row>
    <row r="30" ht="18" customHeight="1" spans="1:1">
      <c r="A30" s="68" t="s">
        <v>696</v>
      </c>
    </row>
  </sheetData>
  <mergeCells count="106">
    <mergeCell ref="A2:P2"/>
    <mergeCell ref="A3:P3"/>
    <mergeCell ref="A4:B4"/>
    <mergeCell ref="C4:P4"/>
    <mergeCell ref="C5:E5"/>
    <mergeCell ref="F5:G5"/>
    <mergeCell ref="H5:I5"/>
    <mergeCell ref="J5:K5"/>
    <mergeCell ref="L5:M5"/>
    <mergeCell ref="C6:E6"/>
    <mergeCell ref="F6:G6"/>
    <mergeCell ref="H6:I6"/>
    <mergeCell ref="J6:K6"/>
    <mergeCell ref="L6:M6"/>
    <mergeCell ref="C7:E7"/>
    <mergeCell ref="F7:G7"/>
    <mergeCell ref="H7:I7"/>
    <mergeCell ref="J7:K7"/>
    <mergeCell ref="L7:M7"/>
    <mergeCell ref="D8:E8"/>
    <mergeCell ref="F8:G8"/>
    <mergeCell ref="H8:I8"/>
    <mergeCell ref="J8:K8"/>
    <mergeCell ref="L8:M8"/>
    <mergeCell ref="D9:E9"/>
    <mergeCell ref="F9:G9"/>
    <mergeCell ref="H9:I9"/>
    <mergeCell ref="J9:K9"/>
    <mergeCell ref="L9:M9"/>
    <mergeCell ref="D10:E10"/>
    <mergeCell ref="F10:G10"/>
    <mergeCell ref="H10:I10"/>
    <mergeCell ref="J10:K10"/>
    <mergeCell ref="L10:M10"/>
    <mergeCell ref="D11:E11"/>
    <mergeCell ref="F11:G11"/>
    <mergeCell ref="H11:I11"/>
    <mergeCell ref="J11:K11"/>
    <mergeCell ref="L11:M11"/>
    <mergeCell ref="D12:E12"/>
    <mergeCell ref="F12:G12"/>
    <mergeCell ref="H12:I12"/>
    <mergeCell ref="J12:K12"/>
    <mergeCell ref="L12:M12"/>
    <mergeCell ref="A15:P15"/>
    <mergeCell ref="A16:F16"/>
    <mergeCell ref="B17:D17"/>
    <mergeCell ref="E17:F17"/>
    <mergeCell ref="B18:D18"/>
    <mergeCell ref="E18:F18"/>
    <mergeCell ref="G18:H18"/>
    <mergeCell ref="I18:J18"/>
    <mergeCell ref="M18:P18"/>
    <mergeCell ref="B19:D19"/>
    <mergeCell ref="E19:F19"/>
    <mergeCell ref="G19:H19"/>
    <mergeCell ref="I19:J19"/>
    <mergeCell ref="M19:P19"/>
    <mergeCell ref="B20:D20"/>
    <mergeCell ref="E20:F20"/>
    <mergeCell ref="G20:H20"/>
    <mergeCell ref="I20:J20"/>
    <mergeCell ref="M20:P20"/>
    <mergeCell ref="B21:D21"/>
    <mergeCell ref="E21:F21"/>
    <mergeCell ref="G21:H21"/>
    <mergeCell ref="I21:J21"/>
    <mergeCell ref="M21:P21"/>
    <mergeCell ref="B22:D22"/>
    <mergeCell ref="E22:F22"/>
    <mergeCell ref="G22:H22"/>
    <mergeCell ref="I22:J22"/>
    <mergeCell ref="M22:P22"/>
    <mergeCell ref="B23:D23"/>
    <mergeCell ref="E23:F23"/>
    <mergeCell ref="G23:H23"/>
    <mergeCell ref="I23:J23"/>
    <mergeCell ref="M23:P23"/>
    <mergeCell ref="B24:D24"/>
    <mergeCell ref="E24:F24"/>
    <mergeCell ref="G24:H24"/>
    <mergeCell ref="I24:J24"/>
    <mergeCell ref="M24:P24"/>
    <mergeCell ref="B25:D25"/>
    <mergeCell ref="E25:F25"/>
    <mergeCell ref="G25:H25"/>
    <mergeCell ref="I25:J25"/>
    <mergeCell ref="M25:P25"/>
    <mergeCell ref="B26:D26"/>
    <mergeCell ref="E26:F26"/>
    <mergeCell ref="G26:H26"/>
    <mergeCell ref="I26:J26"/>
    <mergeCell ref="M26:P26"/>
    <mergeCell ref="B27:P27"/>
    <mergeCell ref="A18:A21"/>
    <mergeCell ref="A22:A25"/>
    <mergeCell ref="C9:C12"/>
    <mergeCell ref="K16:K17"/>
    <mergeCell ref="L16:L17"/>
    <mergeCell ref="P7:P12"/>
    <mergeCell ref="A5:B12"/>
    <mergeCell ref="A13:B14"/>
    <mergeCell ref="C13:P14"/>
    <mergeCell ref="G16:H17"/>
    <mergeCell ref="I16:J17"/>
    <mergeCell ref="M16:P17"/>
  </mergeCells>
  <dataValidations count="1">
    <dataValidation type="list" allowBlank="1" showInputMessage="1" showErrorMessage="1" sqref="G18:H26">
      <formula1>"＝,＞,＜,≥,≤"</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tabSelected="1" topLeftCell="A4" workbookViewId="0">
      <selection activeCell="M12" sqref="M12"/>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1" width="12.6666666666667" style="5"/>
    <col min="12"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187</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10000</v>
      </c>
      <c r="E7" s="13">
        <f t="shared" si="0"/>
        <v>10000</v>
      </c>
      <c r="F7" s="13">
        <f t="shared" si="0"/>
        <v>10000</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10000</v>
      </c>
      <c r="E8" s="16">
        <v>10000</v>
      </c>
      <c r="F8" s="16">
        <v>10000</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714</v>
      </c>
      <c r="C12" s="19"/>
      <c r="D12" s="19"/>
      <c r="E12" s="20"/>
      <c r="F12" s="17" t="s">
        <v>715</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18" customHeight="1" spans="1:10">
      <c r="A15" s="11" t="s">
        <v>671</v>
      </c>
      <c r="B15" s="24" t="s">
        <v>672</v>
      </c>
      <c r="C15" s="26" t="s">
        <v>718</v>
      </c>
      <c r="D15" s="27" t="s">
        <v>674</v>
      </c>
      <c r="E15" s="11">
        <v>1</v>
      </c>
      <c r="F15" s="11" t="s">
        <v>719</v>
      </c>
      <c r="G15" s="25">
        <v>1</v>
      </c>
      <c r="H15" s="28">
        <v>10</v>
      </c>
      <c r="I15" s="28">
        <v>10</v>
      </c>
      <c r="J15" s="25"/>
    </row>
    <row r="16" ht="34.95" customHeight="1" spans="1:10">
      <c r="A16" s="11"/>
      <c r="B16" s="24" t="s">
        <v>676</v>
      </c>
      <c r="C16" s="26" t="s">
        <v>720</v>
      </c>
      <c r="D16" s="27" t="s">
        <v>678</v>
      </c>
      <c r="E16" s="11">
        <v>95</v>
      </c>
      <c r="F16" s="11" t="s">
        <v>679</v>
      </c>
      <c r="G16" s="25">
        <v>100</v>
      </c>
      <c r="H16" s="28">
        <v>15</v>
      </c>
      <c r="I16" s="28">
        <v>10</v>
      </c>
      <c r="J16" s="25" t="s">
        <v>721</v>
      </c>
    </row>
    <row r="17" ht="18" customHeight="1" spans="1:10">
      <c r="A17" s="11"/>
      <c r="B17" s="24" t="s">
        <v>680</v>
      </c>
      <c r="C17" s="26" t="s">
        <v>722</v>
      </c>
      <c r="D17" s="27" t="s">
        <v>678</v>
      </c>
      <c r="E17" s="11">
        <v>100</v>
      </c>
      <c r="F17" s="11" t="s">
        <v>679</v>
      </c>
      <c r="G17" s="25">
        <v>100</v>
      </c>
      <c r="H17" s="28">
        <v>13</v>
      </c>
      <c r="I17" s="28">
        <v>13</v>
      </c>
      <c r="J17" s="25"/>
    </row>
    <row r="18" ht="18" customHeight="1" spans="1:10">
      <c r="A18" s="11"/>
      <c r="B18" s="11" t="s">
        <v>682</v>
      </c>
      <c r="C18" s="26" t="s">
        <v>723</v>
      </c>
      <c r="D18" s="27" t="s">
        <v>678</v>
      </c>
      <c r="E18" s="11">
        <v>85</v>
      </c>
      <c r="F18" s="11" t="s">
        <v>679</v>
      </c>
      <c r="G18" s="25">
        <v>100</v>
      </c>
      <c r="H18" s="28">
        <v>10</v>
      </c>
      <c r="I18" s="28">
        <v>10</v>
      </c>
      <c r="J18" s="25"/>
    </row>
    <row r="19" ht="30" customHeight="1" spans="1:10">
      <c r="A19" s="11" t="s">
        <v>683</v>
      </c>
      <c r="B19" s="11" t="s">
        <v>724</v>
      </c>
      <c r="C19" s="26"/>
      <c r="D19" s="27"/>
      <c r="E19" s="11"/>
      <c r="F19" s="11"/>
      <c r="G19" s="25"/>
      <c r="H19" s="28"/>
      <c r="I19" s="28"/>
      <c r="J19" s="25"/>
    </row>
    <row r="20" ht="30" customHeight="1" spans="1:10">
      <c r="A20" s="11"/>
      <c r="B20" s="11" t="s">
        <v>725</v>
      </c>
      <c r="C20" s="26" t="s">
        <v>726</v>
      </c>
      <c r="D20" s="27" t="s">
        <v>678</v>
      </c>
      <c r="E20" s="11">
        <v>80</v>
      </c>
      <c r="F20" s="11" t="s">
        <v>679</v>
      </c>
      <c r="G20" s="25">
        <v>80</v>
      </c>
      <c r="H20" s="28">
        <v>13</v>
      </c>
      <c r="I20" s="28">
        <v>13</v>
      </c>
      <c r="J20" s="25"/>
    </row>
    <row r="21" ht="30" customHeight="1" spans="1:10">
      <c r="A21" s="11"/>
      <c r="B21" s="11" t="s">
        <v>727</v>
      </c>
      <c r="C21" s="26"/>
      <c r="D21" s="27"/>
      <c r="E21" s="11"/>
      <c r="F21" s="11"/>
      <c r="G21" s="25"/>
      <c r="H21" s="28"/>
      <c r="I21" s="28"/>
      <c r="J21" s="25"/>
    </row>
    <row r="22" ht="30" customHeight="1" spans="1:10">
      <c r="A22" s="11"/>
      <c r="B22" s="29" t="s">
        <v>728</v>
      </c>
      <c r="C22" s="26" t="s">
        <v>729</v>
      </c>
      <c r="D22" s="27" t="s">
        <v>678</v>
      </c>
      <c r="E22" s="11">
        <v>83</v>
      </c>
      <c r="F22" s="11" t="s">
        <v>679</v>
      </c>
      <c r="G22" s="25">
        <v>83</v>
      </c>
      <c r="H22" s="28">
        <v>15</v>
      </c>
      <c r="I22" s="28">
        <v>15</v>
      </c>
      <c r="J22" s="25"/>
    </row>
    <row r="23" ht="30" customHeight="1" spans="1:10">
      <c r="A23" s="30" t="s">
        <v>690</v>
      </c>
      <c r="B23" s="31" t="s">
        <v>691</v>
      </c>
      <c r="C23" s="26" t="s">
        <v>730</v>
      </c>
      <c r="D23" s="27" t="s">
        <v>678</v>
      </c>
      <c r="E23" s="29" t="s">
        <v>731</v>
      </c>
      <c r="F23" s="11" t="s">
        <v>679</v>
      </c>
      <c r="G23" s="29" t="s">
        <v>732</v>
      </c>
      <c r="H23" s="32">
        <v>14</v>
      </c>
      <c r="I23" s="32">
        <v>14</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95</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F12" sqref="F12:J12"/>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210</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7707780.79</v>
      </c>
      <c r="E7" s="13">
        <f t="shared" si="0"/>
        <v>7707780.79</v>
      </c>
      <c r="F7" s="13">
        <f t="shared" si="0"/>
        <v>7707780.79</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7707780.79</v>
      </c>
      <c r="E8" s="16">
        <v>7707780.79</v>
      </c>
      <c r="F8" s="16">
        <v>7707780.79</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746</v>
      </c>
      <c r="C12" s="19"/>
      <c r="D12" s="19"/>
      <c r="E12" s="20"/>
      <c r="F12" s="17" t="s">
        <v>747</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49.05" customHeight="1" spans="1:10">
      <c r="A15" s="11" t="s">
        <v>671</v>
      </c>
      <c r="B15" s="24" t="s">
        <v>672</v>
      </c>
      <c r="C15" s="26" t="s">
        <v>748</v>
      </c>
      <c r="D15" s="27" t="s">
        <v>678</v>
      </c>
      <c r="E15" s="11">
        <v>90</v>
      </c>
      <c r="F15" s="11" t="s">
        <v>679</v>
      </c>
      <c r="G15" s="25">
        <v>100</v>
      </c>
      <c r="H15" s="28">
        <v>15</v>
      </c>
      <c r="I15" s="28">
        <v>15</v>
      </c>
      <c r="J15" s="25"/>
    </row>
    <row r="16" ht="34.95" customHeight="1" spans="1:10">
      <c r="A16" s="11"/>
      <c r="B16" s="24" t="s">
        <v>676</v>
      </c>
      <c r="C16" s="26" t="s">
        <v>749</v>
      </c>
      <c r="D16" s="27" t="s">
        <v>678</v>
      </c>
      <c r="E16" s="11">
        <v>83</v>
      </c>
      <c r="F16" s="11" t="s">
        <v>679</v>
      </c>
      <c r="G16" s="25">
        <v>80</v>
      </c>
      <c r="H16" s="28">
        <v>10</v>
      </c>
      <c r="I16" s="28">
        <v>10</v>
      </c>
      <c r="J16" s="25"/>
    </row>
    <row r="17" ht="31.95" customHeight="1" spans="1:10">
      <c r="A17" s="11"/>
      <c r="B17" s="24" t="s">
        <v>680</v>
      </c>
      <c r="C17" s="26" t="s">
        <v>750</v>
      </c>
      <c r="D17" s="27" t="s">
        <v>678</v>
      </c>
      <c r="E17" s="11">
        <v>30</v>
      </c>
      <c r="F17" s="11" t="s">
        <v>751</v>
      </c>
      <c r="G17" s="25">
        <v>100</v>
      </c>
      <c r="H17" s="28">
        <v>12</v>
      </c>
      <c r="I17" s="28">
        <v>8</v>
      </c>
      <c r="J17" s="25" t="s">
        <v>752</v>
      </c>
    </row>
    <row r="18" ht="18" customHeight="1" spans="1:10">
      <c r="A18" s="11"/>
      <c r="B18" s="11" t="s">
        <v>682</v>
      </c>
      <c r="C18" s="26" t="s">
        <v>722</v>
      </c>
      <c r="D18" s="27" t="s">
        <v>753</v>
      </c>
      <c r="E18" s="11">
        <v>100</v>
      </c>
      <c r="F18" s="11" t="s">
        <v>679</v>
      </c>
      <c r="G18" s="25">
        <v>100</v>
      </c>
      <c r="H18" s="28">
        <v>10</v>
      </c>
      <c r="I18" s="28">
        <v>10</v>
      </c>
      <c r="J18" s="25"/>
    </row>
    <row r="19" ht="30" customHeight="1" spans="1:10">
      <c r="A19" s="11" t="s">
        <v>683</v>
      </c>
      <c r="B19" s="11" t="s">
        <v>724</v>
      </c>
      <c r="C19" s="26"/>
      <c r="D19" s="27"/>
      <c r="E19" s="11"/>
      <c r="F19" s="11"/>
      <c r="G19" s="25"/>
      <c r="H19" s="28"/>
      <c r="I19" s="28"/>
      <c r="J19" s="25"/>
    </row>
    <row r="20" ht="51" customHeight="1" spans="1:10">
      <c r="A20" s="11"/>
      <c r="B20" s="11" t="s">
        <v>725</v>
      </c>
      <c r="C20" s="26" t="s">
        <v>754</v>
      </c>
      <c r="D20" s="27" t="s">
        <v>678</v>
      </c>
      <c r="E20" s="11">
        <v>100</v>
      </c>
      <c r="F20" s="11" t="s">
        <v>679</v>
      </c>
      <c r="G20" s="25">
        <v>100</v>
      </c>
      <c r="H20" s="28">
        <v>15</v>
      </c>
      <c r="I20" s="28">
        <v>15</v>
      </c>
      <c r="J20" s="25"/>
    </row>
    <row r="21" ht="30" customHeight="1" spans="1:10">
      <c r="A21" s="11"/>
      <c r="B21" s="11" t="s">
        <v>727</v>
      </c>
      <c r="C21" s="26"/>
      <c r="D21" s="27"/>
      <c r="E21" s="11"/>
      <c r="F21" s="11"/>
      <c r="G21" s="25"/>
      <c r="H21" s="28"/>
      <c r="I21" s="28"/>
      <c r="J21" s="25"/>
    </row>
    <row r="22" ht="49.05" customHeight="1" spans="1:10">
      <c r="A22" s="11"/>
      <c r="B22" s="29" t="s">
        <v>728</v>
      </c>
      <c r="C22" s="26" t="s">
        <v>755</v>
      </c>
      <c r="D22" s="27" t="s">
        <v>756</v>
      </c>
      <c r="E22" s="11" t="s">
        <v>756</v>
      </c>
      <c r="F22" s="11" t="s">
        <v>756</v>
      </c>
      <c r="G22" s="25" t="s">
        <v>756</v>
      </c>
      <c r="H22" s="28">
        <v>13</v>
      </c>
      <c r="I22" s="28">
        <v>13</v>
      </c>
      <c r="J22" s="25"/>
    </row>
    <row r="23" ht="30" customHeight="1" spans="1:10">
      <c r="A23" s="30" t="s">
        <v>690</v>
      </c>
      <c r="B23" s="31" t="s">
        <v>691</v>
      </c>
      <c r="C23" s="26" t="s">
        <v>730</v>
      </c>
      <c r="D23" s="27" t="s">
        <v>678</v>
      </c>
      <c r="E23" s="29" t="s">
        <v>732</v>
      </c>
      <c r="F23" s="11" t="s">
        <v>679</v>
      </c>
      <c r="G23" s="29" t="s">
        <v>732</v>
      </c>
      <c r="H23" s="32">
        <v>15</v>
      </c>
      <c r="I23" s="32">
        <v>15</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96</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D8" sqref="D8"/>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757</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14715803.05</v>
      </c>
      <c r="E7" s="13">
        <f t="shared" si="0"/>
        <v>14715803.05</v>
      </c>
      <c r="F7" s="13">
        <f t="shared" si="0"/>
        <v>14715803.05</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14715803.05</v>
      </c>
      <c r="E8" s="16">
        <v>14715803.05</v>
      </c>
      <c r="F8" s="16">
        <v>14715803.05</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758</v>
      </c>
      <c r="C12" s="19"/>
      <c r="D12" s="19"/>
      <c r="E12" s="20"/>
      <c r="F12" s="17" t="s">
        <v>759</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49.05" customHeight="1" spans="1:10">
      <c r="A15" s="11" t="s">
        <v>671</v>
      </c>
      <c r="B15" s="24" t="s">
        <v>672</v>
      </c>
      <c r="C15" s="26" t="s">
        <v>760</v>
      </c>
      <c r="D15" s="27" t="s">
        <v>678</v>
      </c>
      <c r="E15" s="11">
        <v>90</v>
      </c>
      <c r="F15" s="11" t="s">
        <v>679</v>
      </c>
      <c r="G15" s="25">
        <v>100</v>
      </c>
      <c r="H15" s="28">
        <v>15</v>
      </c>
      <c r="I15" s="28">
        <v>15</v>
      </c>
      <c r="J15" s="25"/>
    </row>
    <row r="16" ht="34.95" customHeight="1" spans="1:10">
      <c r="A16" s="11"/>
      <c r="B16" s="24" t="s">
        <v>676</v>
      </c>
      <c r="C16" s="26" t="s">
        <v>761</v>
      </c>
      <c r="D16" s="27" t="s">
        <v>678</v>
      </c>
      <c r="E16" s="11">
        <v>83</v>
      </c>
      <c r="F16" s="11" t="s">
        <v>679</v>
      </c>
      <c r="G16" s="25">
        <v>80</v>
      </c>
      <c r="H16" s="28">
        <v>10</v>
      </c>
      <c r="I16" s="28">
        <v>10</v>
      </c>
      <c r="J16" s="25"/>
    </row>
    <row r="17" ht="31.95" customHeight="1" spans="1:10">
      <c r="A17" s="11"/>
      <c r="B17" s="24" t="s">
        <v>680</v>
      </c>
      <c r="C17" s="26" t="s">
        <v>750</v>
      </c>
      <c r="D17" s="27" t="s">
        <v>678</v>
      </c>
      <c r="E17" s="11">
        <v>30</v>
      </c>
      <c r="F17" s="11" t="s">
        <v>751</v>
      </c>
      <c r="G17" s="25">
        <v>100</v>
      </c>
      <c r="H17" s="28">
        <v>12</v>
      </c>
      <c r="I17" s="28">
        <v>8</v>
      </c>
      <c r="J17" s="25" t="s">
        <v>752</v>
      </c>
    </row>
    <row r="18" ht="18" customHeight="1" spans="1:10">
      <c r="A18" s="11"/>
      <c r="B18" s="11" t="s">
        <v>682</v>
      </c>
      <c r="C18" s="26" t="s">
        <v>722</v>
      </c>
      <c r="D18" s="27" t="s">
        <v>753</v>
      </c>
      <c r="E18" s="11">
        <v>100</v>
      </c>
      <c r="F18" s="11" t="s">
        <v>679</v>
      </c>
      <c r="G18" s="25">
        <v>100</v>
      </c>
      <c r="H18" s="28">
        <v>10</v>
      </c>
      <c r="I18" s="28">
        <v>10</v>
      </c>
      <c r="J18" s="25"/>
    </row>
    <row r="19" ht="30" customHeight="1" spans="1:10">
      <c r="A19" s="11" t="s">
        <v>683</v>
      </c>
      <c r="B19" s="11" t="s">
        <v>724</v>
      </c>
      <c r="C19" s="26" t="s">
        <v>762</v>
      </c>
      <c r="D19" s="27" t="s">
        <v>678</v>
      </c>
      <c r="E19" s="11">
        <v>70</v>
      </c>
      <c r="F19" s="11" t="s">
        <v>679</v>
      </c>
      <c r="G19" s="25">
        <v>70</v>
      </c>
      <c r="H19" s="28">
        <v>10</v>
      </c>
      <c r="I19" s="28">
        <v>8</v>
      </c>
      <c r="J19" s="25" t="s">
        <v>763</v>
      </c>
    </row>
    <row r="20" ht="51" customHeight="1" spans="1:10">
      <c r="A20" s="11"/>
      <c r="B20" s="11" t="s">
        <v>725</v>
      </c>
      <c r="C20" s="26" t="s">
        <v>764</v>
      </c>
      <c r="D20" s="27" t="s">
        <v>678</v>
      </c>
      <c r="E20" s="11">
        <v>100</v>
      </c>
      <c r="F20" s="11" t="s">
        <v>679</v>
      </c>
      <c r="G20" s="25">
        <v>100</v>
      </c>
      <c r="H20" s="28">
        <v>10</v>
      </c>
      <c r="I20" s="28">
        <v>10</v>
      </c>
      <c r="J20" s="25"/>
    </row>
    <row r="21" ht="30" customHeight="1" spans="1:10">
      <c r="A21" s="11"/>
      <c r="B21" s="11" t="s">
        <v>727</v>
      </c>
      <c r="C21" s="26"/>
      <c r="D21" s="27"/>
      <c r="E21" s="11"/>
      <c r="F21" s="11"/>
      <c r="G21" s="25"/>
      <c r="H21" s="28"/>
      <c r="I21" s="28"/>
      <c r="J21" s="25"/>
    </row>
    <row r="22" ht="49.05" customHeight="1" spans="1:10">
      <c r="A22" s="11"/>
      <c r="B22" s="29" t="s">
        <v>728</v>
      </c>
      <c r="C22" s="26" t="s">
        <v>765</v>
      </c>
      <c r="D22" s="27" t="s">
        <v>756</v>
      </c>
      <c r="E22" s="11" t="s">
        <v>756</v>
      </c>
      <c r="F22" s="11" t="s">
        <v>756</v>
      </c>
      <c r="G22" s="25" t="s">
        <v>756</v>
      </c>
      <c r="H22" s="28">
        <v>13</v>
      </c>
      <c r="I22" s="28">
        <v>13</v>
      </c>
      <c r="J22" s="25"/>
    </row>
    <row r="23" ht="30" customHeight="1" spans="1:10">
      <c r="A23" s="30" t="s">
        <v>690</v>
      </c>
      <c r="B23" s="31" t="s">
        <v>691</v>
      </c>
      <c r="C23" s="26" t="s">
        <v>730</v>
      </c>
      <c r="D23" s="27" t="s">
        <v>678</v>
      </c>
      <c r="E23" s="29" t="s">
        <v>732</v>
      </c>
      <c r="F23" s="11" t="s">
        <v>679</v>
      </c>
      <c r="G23" s="29" t="s">
        <v>732</v>
      </c>
      <c r="H23" s="32">
        <v>10</v>
      </c>
      <c r="I23" s="32">
        <v>10</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94</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D8" sqref="D8"/>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766</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3566011.26</v>
      </c>
      <c r="E7" s="13">
        <f t="shared" si="0"/>
        <v>3566011.26</v>
      </c>
      <c r="F7" s="13">
        <f t="shared" si="0"/>
        <v>3566011.26</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3566011.26</v>
      </c>
      <c r="E8" s="16">
        <v>3566011.26</v>
      </c>
      <c r="F8" s="16">
        <v>3566011.26</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767</v>
      </c>
      <c r="C12" s="19"/>
      <c r="D12" s="19"/>
      <c r="E12" s="20"/>
      <c r="F12" s="17" t="s">
        <v>768</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49.05" customHeight="1" spans="1:10">
      <c r="A15" s="11" t="s">
        <v>671</v>
      </c>
      <c r="B15" s="24" t="s">
        <v>672</v>
      </c>
      <c r="C15" s="26" t="s">
        <v>722</v>
      </c>
      <c r="D15" s="27" t="s">
        <v>678</v>
      </c>
      <c r="E15" s="11">
        <v>100</v>
      </c>
      <c r="F15" s="11" t="s">
        <v>679</v>
      </c>
      <c r="G15" s="25">
        <v>100</v>
      </c>
      <c r="H15" s="28">
        <v>15</v>
      </c>
      <c r="I15" s="28">
        <v>15</v>
      </c>
      <c r="J15" s="25"/>
    </row>
    <row r="16" ht="34.95" customHeight="1" spans="1:10">
      <c r="A16" s="11"/>
      <c r="B16" s="24" t="s">
        <v>676</v>
      </c>
      <c r="C16" s="26" t="s">
        <v>723</v>
      </c>
      <c r="D16" s="27" t="s">
        <v>678</v>
      </c>
      <c r="E16" s="11">
        <v>100</v>
      </c>
      <c r="F16" s="11" t="s">
        <v>679</v>
      </c>
      <c r="G16" s="25">
        <v>100</v>
      </c>
      <c r="H16" s="28">
        <v>10</v>
      </c>
      <c r="I16" s="28">
        <v>10</v>
      </c>
      <c r="J16" s="25"/>
    </row>
    <row r="17" ht="31.95" customHeight="1" spans="1:10">
      <c r="A17" s="11"/>
      <c r="B17" s="24" t="s">
        <v>680</v>
      </c>
      <c r="C17" s="26" t="s">
        <v>750</v>
      </c>
      <c r="D17" s="27" t="s">
        <v>678</v>
      </c>
      <c r="E17" s="11">
        <v>100</v>
      </c>
      <c r="F17" s="11" t="s">
        <v>679</v>
      </c>
      <c r="G17" s="25">
        <v>100</v>
      </c>
      <c r="H17" s="28">
        <v>12</v>
      </c>
      <c r="I17" s="28">
        <v>4</v>
      </c>
      <c r="J17" s="25" t="s">
        <v>769</v>
      </c>
    </row>
    <row r="18" ht="18" customHeight="1" spans="1:10">
      <c r="A18" s="11"/>
      <c r="B18" s="11" t="s">
        <v>682</v>
      </c>
      <c r="C18" s="26" t="s">
        <v>770</v>
      </c>
      <c r="D18" s="27" t="s">
        <v>678</v>
      </c>
      <c r="E18" s="11">
        <v>85</v>
      </c>
      <c r="F18" s="11" t="s">
        <v>679</v>
      </c>
      <c r="G18" s="25">
        <v>100</v>
      </c>
      <c r="H18" s="28">
        <v>10</v>
      </c>
      <c r="I18" s="28">
        <v>10</v>
      </c>
      <c r="J18" s="25"/>
    </row>
    <row r="19" ht="30" customHeight="1" spans="1:10">
      <c r="A19" s="11" t="s">
        <v>683</v>
      </c>
      <c r="B19" s="11" t="s">
        <v>724</v>
      </c>
      <c r="C19" s="26"/>
      <c r="D19" s="27"/>
      <c r="E19" s="11"/>
      <c r="F19" s="11"/>
      <c r="G19" s="25"/>
      <c r="H19" s="28"/>
      <c r="I19" s="28"/>
      <c r="J19" s="25"/>
    </row>
    <row r="20" ht="51" customHeight="1" spans="1:10">
      <c r="A20" s="11"/>
      <c r="B20" s="11" t="s">
        <v>725</v>
      </c>
      <c r="C20" s="26" t="s">
        <v>771</v>
      </c>
      <c r="D20" s="27" t="s">
        <v>772</v>
      </c>
      <c r="E20" s="11" t="s">
        <v>772</v>
      </c>
      <c r="F20" s="11" t="s">
        <v>772</v>
      </c>
      <c r="G20" s="25" t="s">
        <v>772</v>
      </c>
      <c r="H20" s="28">
        <v>15</v>
      </c>
      <c r="I20" s="28">
        <v>15</v>
      </c>
      <c r="J20" s="25"/>
    </row>
    <row r="21" ht="30" customHeight="1" spans="1:10">
      <c r="A21" s="11"/>
      <c r="B21" s="11" t="s">
        <v>727</v>
      </c>
      <c r="C21" s="26"/>
      <c r="D21" s="27"/>
      <c r="E21" s="11"/>
      <c r="F21" s="11"/>
      <c r="G21" s="25"/>
      <c r="H21" s="28"/>
      <c r="I21" s="28"/>
      <c r="J21" s="25"/>
    </row>
    <row r="22" ht="49.05" customHeight="1" spans="1:10">
      <c r="A22" s="11"/>
      <c r="B22" s="29" t="s">
        <v>728</v>
      </c>
      <c r="C22" s="26" t="s">
        <v>773</v>
      </c>
      <c r="D22" s="27" t="s">
        <v>772</v>
      </c>
      <c r="E22" s="11" t="s">
        <v>772</v>
      </c>
      <c r="F22" s="11" t="s">
        <v>772</v>
      </c>
      <c r="G22" s="25" t="s">
        <v>772</v>
      </c>
      <c r="H22" s="28">
        <v>13</v>
      </c>
      <c r="I22" s="28">
        <v>13</v>
      </c>
      <c r="J22" s="25"/>
    </row>
    <row r="23" ht="30" customHeight="1" spans="1:10">
      <c r="A23" s="30" t="s">
        <v>690</v>
      </c>
      <c r="B23" s="31" t="s">
        <v>691</v>
      </c>
      <c r="C23" s="26" t="s">
        <v>730</v>
      </c>
      <c r="D23" s="27" t="s">
        <v>678</v>
      </c>
      <c r="E23" s="29" t="s">
        <v>732</v>
      </c>
      <c r="F23" s="11" t="s">
        <v>679</v>
      </c>
      <c r="G23" s="29" t="s">
        <v>732</v>
      </c>
      <c r="H23" s="32">
        <v>15</v>
      </c>
      <c r="I23" s="32">
        <v>15</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92</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I15" sqref="I15"/>
    </sheetView>
  </sheetViews>
  <sheetFormatPr defaultColWidth="9" defaultRowHeight="13.5" outlineLevelCol="5"/>
  <cols>
    <col min="1" max="1" width="32.1083333333333" style="130" customWidth="1"/>
    <col min="2" max="2" width="4.775" style="130" customWidth="1"/>
    <col min="3" max="3" width="19.4416666666667" style="130" customWidth="1"/>
    <col min="4" max="4" width="32.6666666666667" style="130" customWidth="1"/>
    <col min="5" max="5" width="4.775" style="130" customWidth="1"/>
    <col min="6" max="6" width="18.6666666666667" style="130" customWidth="1"/>
    <col min="7" max="9" width="12.6666666666667" style="130"/>
    <col min="10" max="10" width="13.775" style="130"/>
    <col min="11" max="16384" width="9" style="130"/>
  </cols>
  <sheetData>
    <row r="1" ht="27" spans="3:3">
      <c r="C1" s="140" t="s">
        <v>56</v>
      </c>
    </row>
    <row r="2" ht="14.25" spans="6:6">
      <c r="F2" s="7" t="s">
        <v>57</v>
      </c>
    </row>
    <row r="3" ht="14.25" spans="1:6">
      <c r="A3" s="7" t="s">
        <v>58</v>
      </c>
      <c r="F3" s="7" t="s">
        <v>59</v>
      </c>
    </row>
    <row r="4" ht="19.5" customHeight="1" spans="1:6">
      <c r="A4" s="132" t="s">
        <v>60</v>
      </c>
      <c r="B4" s="132"/>
      <c r="C4" s="132"/>
      <c r="D4" s="132" t="s">
        <v>61</v>
      </c>
      <c r="E4" s="132"/>
      <c r="F4" s="132"/>
    </row>
    <row r="5" ht="19.5" customHeight="1" spans="1:6">
      <c r="A5" s="132" t="s">
        <v>62</v>
      </c>
      <c r="B5" s="132" t="s">
        <v>63</v>
      </c>
      <c r="C5" s="132" t="s">
        <v>64</v>
      </c>
      <c r="D5" s="132" t="s">
        <v>65</v>
      </c>
      <c r="E5" s="132" t="s">
        <v>63</v>
      </c>
      <c r="F5" s="132" t="s">
        <v>64</v>
      </c>
    </row>
    <row r="6" ht="19.5" customHeight="1" spans="1:6">
      <c r="A6" s="132" t="s">
        <v>66</v>
      </c>
      <c r="B6" s="132"/>
      <c r="C6" s="132" t="s">
        <v>67</v>
      </c>
      <c r="D6" s="132" t="s">
        <v>66</v>
      </c>
      <c r="E6" s="132"/>
      <c r="F6" s="132" t="s">
        <v>68</v>
      </c>
    </row>
    <row r="7" ht="19.5" customHeight="1" spans="1:6">
      <c r="A7" s="133" t="s">
        <v>69</v>
      </c>
      <c r="B7" s="132" t="s">
        <v>67</v>
      </c>
      <c r="C7" s="134">
        <v>147220697</v>
      </c>
      <c r="D7" s="133" t="s">
        <v>70</v>
      </c>
      <c r="E7" s="132" t="s">
        <v>71</v>
      </c>
      <c r="F7" s="134">
        <v>10000</v>
      </c>
    </row>
    <row r="8" ht="19.5" customHeight="1" spans="1:6">
      <c r="A8" s="133" t="s">
        <v>72</v>
      </c>
      <c r="B8" s="132" t="s">
        <v>68</v>
      </c>
      <c r="C8" s="134"/>
      <c r="D8" s="133" t="s">
        <v>73</v>
      </c>
      <c r="E8" s="132" t="s">
        <v>74</v>
      </c>
      <c r="F8" s="134"/>
    </row>
    <row r="9" ht="19.5" customHeight="1" spans="1:6">
      <c r="A9" s="133" t="s">
        <v>75</v>
      </c>
      <c r="B9" s="132" t="s">
        <v>76</v>
      </c>
      <c r="C9" s="134"/>
      <c r="D9" s="133" t="s">
        <v>77</v>
      </c>
      <c r="E9" s="132" t="s">
        <v>78</v>
      </c>
      <c r="F9" s="134"/>
    </row>
    <row r="10" ht="19.5" customHeight="1" spans="1:6">
      <c r="A10" s="133" t="s">
        <v>79</v>
      </c>
      <c r="B10" s="132" t="s">
        <v>80</v>
      </c>
      <c r="C10" s="134">
        <v>0</v>
      </c>
      <c r="D10" s="133" t="s">
        <v>81</v>
      </c>
      <c r="E10" s="132" t="s">
        <v>82</v>
      </c>
      <c r="F10" s="134"/>
    </row>
    <row r="11" ht="19.5" customHeight="1" spans="1:6">
      <c r="A11" s="133" t="s">
        <v>83</v>
      </c>
      <c r="B11" s="132" t="s">
        <v>84</v>
      </c>
      <c r="C11" s="134">
        <v>386419176.44</v>
      </c>
      <c r="D11" s="133" t="s">
        <v>85</v>
      </c>
      <c r="E11" s="132" t="s">
        <v>86</v>
      </c>
      <c r="F11" s="134"/>
    </row>
    <row r="12" ht="19.5" customHeight="1" spans="1:6">
      <c r="A12" s="133" t="s">
        <v>87</v>
      </c>
      <c r="B12" s="132" t="s">
        <v>88</v>
      </c>
      <c r="C12" s="134">
        <v>0</v>
      </c>
      <c r="D12" s="133" t="s">
        <v>89</v>
      </c>
      <c r="E12" s="132" t="s">
        <v>90</v>
      </c>
      <c r="F12" s="134"/>
    </row>
    <row r="13" ht="19.5" customHeight="1" spans="1:6">
      <c r="A13" s="133" t="s">
        <v>91</v>
      </c>
      <c r="B13" s="132" t="s">
        <v>92</v>
      </c>
      <c r="C13" s="134">
        <v>0</v>
      </c>
      <c r="D13" s="133" t="s">
        <v>93</v>
      </c>
      <c r="E13" s="132" t="s">
        <v>94</v>
      </c>
      <c r="F13" s="134"/>
    </row>
    <row r="14" ht="19.5" customHeight="1" spans="1:6">
      <c r="A14" s="133" t="s">
        <v>95</v>
      </c>
      <c r="B14" s="132" t="s">
        <v>96</v>
      </c>
      <c r="C14" s="134">
        <v>68553</v>
      </c>
      <c r="D14" s="133" t="s">
        <v>97</v>
      </c>
      <c r="E14" s="132" t="s">
        <v>98</v>
      </c>
      <c r="F14" s="134">
        <v>7269464.57</v>
      </c>
    </row>
    <row r="15" ht="19.5" customHeight="1" spans="1:6">
      <c r="A15" s="133"/>
      <c r="B15" s="132" t="s">
        <v>99</v>
      </c>
      <c r="C15" s="143"/>
      <c r="D15" s="133" t="s">
        <v>100</v>
      </c>
      <c r="E15" s="132" t="s">
        <v>101</v>
      </c>
      <c r="F15" s="134">
        <v>515011495.47</v>
      </c>
    </row>
    <row r="16" ht="19.5" customHeight="1" spans="1:6">
      <c r="A16" s="133"/>
      <c r="B16" s="132" t="s">
        <v>102</v>
      </c>
      <c r="C16" s="143"/>
      <c r="D16" s="133" t="s">
        <v>103</v>
      </c>
      <c r="E16" s="132" t="s">
        <v>104</v>
      </c>
      <c r="F16" s="134"/>
    </row>
    <row r="17" ht="19.5" customHeight="1" spans="1:6">
      <c r="A17" s="133"/>
      <c r="B17" s="132" t="s">
        <v>105</v>
      </c>
      <c r="C17" s="143"/>
      <c r="D17" s="133" t="s">
        <v>106</v>
      </c>
      <c r="E17" s="132" t="s">
        <v>107</v>
      </c>
      <c r="F17" s="134"/>
    </row>
    <row r="18" ht="19.5" customHeight="1" spans="1:6">
      <c r="A18" s="133"/>
      <c r="B18" s="132" t="s">
        <v>108</v>
      </c>
      <c r="C18" s="143"/>
      <c r="D18" s="133" t="s">
        <v>109</v>
      </c>
      <c r="E18" s="132" t="s">
        <v>110</v>
      </c>
      <c r="F18" s="134"/>
    </row>
    <row r="19" ht="19.5" customHeight="1" spans="1:6">
      <c r="A19" s="133"/>
      <c r="B19" s="132" t="s">
        <v>111</v>
      </c>
      <c r="C19" s="143"/>
      <c r="D19" s="133" t="s">
        <v>112</v>
      </c>
      <c r="E19" s="132" t="s">
        <v>113</v>
      </c>
      <c r="F19" s="134"/>
    </row>
    <row r="20" ht="19.5" customHeight="1" spans="1:6">
      <c r="A20" s="133"/>
      <c r="B20" s="132" t="s">
        <v>114</v>
      </c>
      <c r="C20" s="143"/>
      <c r="D20" s="133" t="s">
        <v>115</v>
      </c>
      <c r="E20" s="132" t="s">
        <v>116</v>
      </c>
      <c r="F20" s="134"/>
    </row>
    <row r="21" ht="19.5" customHeight="1" spans="1:6">
      <c r="A21" s="133"/>
      <c r="B21" s="132" t="s">
        <v>117</v>
      </c>
      <c r="C21" s="143"/>
      <c r="D21" s="133" t="s">
        <v>118</v>
      </c>
      <c r="E21" s="132" t="s">
        <v>119</v>
      </c>
      <c r="F21" s="134"/>
    </row>
    <row r="22" ht="19.5" customHeight="1" spans="1:6">
      <c r="A22" s="133"/>
      <c r="B22" s="132" t="s">
        <v>120</v>
      </c>
      <c r="C22" s="143"/>
      <c r="D22" s="133" t="s">
        <v>121</v>
      </c>
      <c r="E22" s="132" t="s">
        <v>122</v>
      </c>
      <c r="F22" s="134"/>
    </row>
    <row r="23" ht="19.5" customHeight="1" spans="1:6">
      <c r="A23" s="133"/>
      <c r="B23" s="132" t="s">
        <v>123</v>
      </c>
      <c r="C23" s="143"/>
      <c r="D23" s="133" t="s">
        <v>124</v>
      </c>
      <c r="E23" s="132" t="s">
        <v>125</v>
      </c>
      <c r="F23" s="134"/>
    </row>
    <row r="24" ht="19.5" customHeight="1" spans="1:6">
      <c r="A24" s="133"/>
      <c r="B24" s="132" t="s">
        <v>126</v>
      </c>
      <c r="C24" s="143"/>
      <c r="D24" s="133" t="s">
        <v>127</v>
      </c>
      <c r="E24" s="132" t="s">
        <v>128</v>
      </c>
      <c r="F24" s="134"/>
    </row>
    <row r="25" ht="19.5" customHeight="1" spans="1:6">
      <c r="A25" s="133"/>
      <c r="B25" s="132" t="s">
        <v>129</v>
      </c>
      <c r="C25" s="143"/>
      <c r="D25" s="133" t="s">
        <v>130</v>
      </c>
      <c r="E25" s="132" t="s">
        <v>131</v>
      </c>
      <c r="F25" s="134">
        <v>3566011</v>
      </c>
    </row>
    <row r="26" ht="19.5" customHeight="1" spans="1:6">
      <c r="A26" s="133"/>
      <c r="B26" s="132" t="s">
        <v>132</v>
      </c>
      <c r="C26" s="143"/>
      <c r="D26" s="133" t="s">
        <v>133</v>
      </c>
      <c r="E26" s="132" t="s">
        <v>134</v>
      </c>
      <c r="F26" s="134"/>
    </row>
    <row r="27" ht="19.5" customHeight="1" spans="1:6">
      <c r="A27" s="133"/>
      <c r="B27" s="132" t="s">
        <v>135</v>
      </c>
      <c r="C27" s="143"/>
      <c r="D27" s="133" t="s">
        <v>136</v>
      </c>
      <c r="E27" s="132" t="s">
        <v>137</v>
      </c>
      <c r="F27" s="134"/>
    </row>
    <row r="28" ht="19.5" customHeight="1" spans="1:6">
      <c r="A28" s="133"/>
      <c r="B28" s="132" t="s">
        <v>138</v>
      </c>
      <c r="C28" s="143"/>
      <c r="D28" s="133" t="s">
        <v>139</v>
      </c>
      <c r="E28" s="132" t="s">
        <v>140</v>
      </c>
      <c r="F28" s="134"/>
    </row>
    <row r="29" ht="19.5" customHeight="1" spans="1:6">
      <c r="A29" s="133"/>
      <c r="B29" s="132" t="s">
        <v>141</v>
      </c>
      <c r="C29" s="143"/>
      <c r="D29" s="133" t="s">
        <v>142</v>
      </c>
      <c r="E29" s="132" t="s">
        <v>143</v>
      </c>
      <c r="F29" s="134"/>
    </row>
    <row r="30" ht="19.5" customHeight="1" spans="1:6">
      <c r="A30" s="132"/>
      <c r="B30" s="132" t="s">
        <v>144</v>
      </c>
      <c r="C30" s="143"/>
      <c r="D30" s="133" t="s">
        <v>145</v>
      </c>
      <c r="E30" s="132" t="s">
        <v>146</v>
      </c>
      <c r="F30" s="134"/>
    </row>
    <row r="31" ht="19.5" customHeight="1" spans="1:6">
      <c r="A31" s="132"/>
      <c r="B31" s="132" t="s">
        <v>147</v>
      </c>
      <c r="C31" s="143"/>
      <c r="D31" s="133" t="s">
        <v>148</v>
      </c>
      <c r="E31" s="132" t="s">
        <v>149</v>
      </c>
      <c r="F31" s="134"/>
    </row>
    <row r="32" ht="19.5" customHeight="1" spans="1:6">
      <c r="A32" s="132"/>
      <c r="B32" s="132" t="s">
        <v>150</v>
      </c>
      <c r="C32" s="143"/>
      <c r="D32" s="133" t="s">
        <v>151</v>
      </c>
      <c r="E32" s="132" t="s">
        <v>152</v>
      </c>
      <c r="F32" s="134"/>
    </row>
    <row r="33" ht="19.5" customHeight="1" spans="1:6">
      <c r="A33" s="132" t="s">
        <v>153</v>
      </c>
      <c r="B33" s="132" t="s">
        <v>154</v>
      </c>
      <c r="C33" s="134">
        <v>533708426.44</v>
      </c>
      <c r="D33" s="132" t="s">
        <v>155</v>
      </c>
      <c r="E33" s="132" t="s">
        <v>156</v>
      </c>
      <c r="F33" s="134">
        <v>525856971.04</v>
      </c>
    </row>
    <row r="34" ht="19.5" customHeight="1" spans="1:6">
      <c r="A34" s="133" t="s">
        <v>157</v>
      </c>
      <c r="B34" s="132" t="s">
        <v>158</v>
      </c>
      <c r="C34" s="134">
        <v>0</v>
      </c>
      <c r="D34" s="133" t="s">
        <v>159</v>
      </c>
      <c r="E34" s="132" t="s">
        <v>160</v>
      </c>
      <c r="F34" s="134">
        <v>0</v>
      </c>
    </row>
    <row r="35" ht="19.5" customHeight="1" spans="1:6">
      <c r="A35" s="133" t="s">
        <v>161</v>
      </c>
      <c r="B35" s="132" t="s">
        <v>162</v>
      </c>
      <c r="C35" s="134">
        <v>46317613.68</v>
      </c>
      <c r="D35" s="133" t="s">
        <v>163</v>
      </c>
      <c r="E35" s="132" t="s">
        <v>164</v>
      </c>
      <c r="F35" s="134">
        <v>54169069.08</v>
      </c>
    </row>
    <row r="36" ht="19.5" customHeight="1" spans="1:6">
      <c r="A36" s="132" t="s">
        <v>165</v>
      </c>
      <c r="B36" s="132" t="s">
        <v>166</v>
      </c>
      <c r="C36" s="134">
        <v>580026040.12</v>
      </c>
      <c r="D36" s="132" t="s">
        <v>165</v>
      </c>
      <c r="E36" s="132" t="s">
        <v>167</v>
      </c>
      <c r="F36" s="134">
        <v>580026040.12</v>
      </c>
    </row>
    <row r="37" ht="19.5" customHeight="1" spans="1:6">
      <c r="A37" s="133" t="s">
        <v>168</v>
      </c>
      <c r="B37" s="133"/>
      <c r="C37" s="133"/>
      <c r="D37" s="133"/>
      <c r="E37" s="133"/>
      <c r="F37" s="133"/>
    </row>
    <row r="38" ht="19.5" customHeight="1" spans="1:6">
      <c r="A38" s="133" t="s">
        <v>169</v>
      </c>
      <c r="B38" s="133"/>
      <c r="C38" s="133"/>
      <c r="D38" s="133"/>
      <c r="E38" s="133"/>
      <c r="F38" s="133"/>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E9" sqref="E9"/>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774</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32202360.91</v>
      </c>
      <c r="E7" s="13">
        <f t="shared" si="0"/>
        <v>32202360.91</v>
      </c>
      <c r="F7" s="13">
        <f t="shared" si="0"/>
        <v>32202360.91</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32202360.91</v>
      </c>
      <c r="E8" s="16">
        <v>32202360.91</v>
      </c>
      <c r="F8" s="16">
        <v>32202360.91</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775</v>
      </c>
      <c r="C12" s="19"/>
      <c r="D12" s="19"/>
      <c r="E12" s="20"/>
      <c r="F12" s="17" t="s">
        <v>776</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49.05" customHeight="1" spans="1:10">
      <c r="A15" s="11" t="s">
        <v>671</v>
      </c>
      <c r="B15" s="24" t="s">
        <v>672</v>
      </c>
      <c r="C15" s="26" t="s">
        <v>777</v>
      </c>
      <c r="D15" s="27" t="s">
        <v>678</v>
      </c>
      <c r="E15" s="11">
        <v>90</v>
      </c>
      <c r="F15" s="11" t="s">
        <v>679</v>
      </c>
      <c r="G15" s="25">
        <v>100</v>
      </c>
      <c r="H15" s="28">
        <v>15</v>
      </c>
      <c r="I15" s="28">
        <v>15</v>
      </c>
      <c r="J15" s="25"/>
    </row>
    <row r="16" ht="34.95" customHeight="1" spans="1:10">
      <c r="A16" s="11"/>
      <c r="B16" s="24" t="s">
        <v>676</v>
      </c>
      <c r="C16" s="26" t="s">
        <v>778</v>
      </c>
      <c r="D16" s="27" t="s">
        <v>678</v>
      </c>
      <c r="E16" s="11">
        <v>83</v>
      </c>
      <c r="F16" s="11" t="s">
        <v>679</v>
      </c>
      <c r="G16" s="25">
        <v>80</v>
      </c>
      <c r="H16" s="28">
        <v>10</v>
      </c>
      <c r="I16" s="28">
        <v>10</v>
      </c>
      <c r="J16" s="25"/>
    </row>
    <row r="17" ht="31.95" customHeight="1" spans="1:10">
      <c r="A17" s="11"/>
      <c r="B17" s="24" t="s">
        <v>680</v>
      </c>
      <c r="C17" s="26" t="s">
        <v>720</v>
      </c>
      <c r="D17" s="27" t="s">
        <v>678</v>
      </c>
      <c r="E17" s="11">
        <v>100</v>
      </c>
      <c r="F17" s="11" t="s">
        <v>679</v>
      </c>
      <c r="G17" s="25">
        <v>100</v>
      </c>
      <c r="H17" s="28">
        <v>12</v>
      </c>
      <c r="I17" s="28">
        <v>4</v>
      </c>
      <c r="J17" s="25" t="s">
        <v>779</v>
      </c>
    </row>
    <row r="18" ht="18" customHeight="1" spans="1:10">
      <c r="A18" s="11"/>
      <c r="B18" s="11" t="s">
        <v>682</v>
      </c>
      <c r="C18" s="26" t="s">
        <v>722</v>
      </c>
      <c r="D18" s="27" t="s">
        <v>678</v>
      </c>
      <c r="E18" s="11">
        <v>105.32</v>
      </c>
      <c r="F18" s="11" t="s">
        <v>780</v>
      </c>
      <c r="G18" s="25">
        <v>100</v>
      </c>
      <c r="H18" s="28">
        <v>10</v>
      </c>
      <c r="I18" s="28">
        <v>10</v>
      </c>
      <c r="J18" s="25"/>
    </row>
    <row r="19" ht="30" customHeight="1" spans="1:10">
      <c r="A19" s="11" t="s">
        <v>683</v>
      </c>
      <c r="B19" s="11" t="s">
        <v>724</v>
      </c>
      <c r="C19" s="26"/>
      <c r="D19" s="27"/>
      <c r="E19" s="11"/>
      <c r="F19" s="11"/>
      <c r="G19" s="25"/>
      <c r="H19" s="28"/>
      <c r="I19" s="28"/>
      <c r="J19" s="25"/>
    </row>
    <row r="20" ht="51" customHeight="1" spans="1:10">
      <c r="A20" s="11"/>
      <c r="B20" s="11" t="s">
        <v>725</v>
      </c>
      <c r="C20" s="26" t="s">
        <v>781</v>
      </c>
      <c r="D20" s="27" t="s">
        <v>772</v>
      </c>
      <c r="E20" s="11" t="s">
        <v>772</v>
      </c>
      <c r="F20" s="11" t="s">
        <v>772</v>
      </c>
      <c r="G20" s="25" t="s">
        <v>772</v>
      </c>
      <c r="H20" s="28">
        <v>15</v>
      </c>
      <c r="I20" s="28">
        <v>15</v>
      </c>
      <c r="J20" s="25"/>
    </row>
    <row r="21" ht="30" customHeight="1" spans="1:10">
      <c r="A21" s="11"/>
      <c r="B21" s="11" t="s">
        <v>727</v>
      </c>
      <c r="C21" s="26"/>
      <c r="D21" s="27"/>
      <c r="E21" s="11"/>
      <c r="F21" s="11"/>
      <c r="G21" s="25"/>
      <c r="H21" s="28"/>
      <c r="I21" s="28"/>
      <c r="J21" s="25"/>
    </row>
    <row r="22" ht="49.05" customHeight="1" spans="1:10">
      <c r="A22" s="11"/>
      <c r="B22" s="29" t="s">
        <v>728</v>
      </c>
      <c r="C22" s="26" t="s">
        <v>782</v>
      </c>
      <c r="D22" s="27" t="s">
        <v>772</v>
      </c>
      <c r="E22" s="11" t="s">
        <v>772</v>
      </c>
      <c r="F22" s="11" t="s">
        <v>772</v>
      </c>
      <c r="G22" s="25" t="s">
        <v>772</v>
      </c>
      <c r="H22" s="28">
        <v>13</v>
      </c>
      <c r="I22" s="28">
        <v>13</v>
      </c>
      <c r="J22" s="25"/>
    </row>
    <row r="23" ht="30" customHeight="1" spans="1:10">
      <c r="A23" s="30" t="s">
        <v>690</v>
      </c>
      <c r="B23" s="31" t="s">
        <v>691</v>
      </c>
      <c r="C23" s="26" t="s">
        <v>730</v>
      </c>
      <c r="D23" s="27" t="s">
        <v>678</v>
      </c>
      <c r="E23" s="29" t="s">
        <v>732</v>
      </c>
      <c r="F23" s="11" t="s">
        <v>679</v>
      </c>
      <c r="G23" s="29" t="s">
        <v>732</v>
      </c>
      <c r="H23" s="32">
        <v>15</v>
      </c>
      <c r="I23" s="32">
        <v>15</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92</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F12" sqref="F12:J12"/>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783</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94920</v>
      </c>
      <c r="E7" s="13">
        <f t="shared" si="0"/>
        <v>94920</v>
      </c>
      <c r="F7" s="13">
        <f t="shared" si="0"/>
        <v>94920</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94920</v>
      </c>
      <c r="E8" s="16">
        <v>94920</v>
      </c>
      <c r="F8" s="16">
        <v>94920</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714</v>
      </c>
      <c r="C12" s="19"/>
      <c r="D12" s="19"/>
      <c r="E12" s="20"/>
      <c r="F12" s="17" t="s">
        <v>784</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49.05" customHeight="1" spans="1:10">
      <c r="A15" s="11" t="s">
        <v>671</v>
      </c>
      <c r="B15" s="24" t="s">
        <v>672</v>
      </c>
      <c r="C15" s="26" t="s">
        <v>718</v>
      </c>
      <c r="D15" s="27" t="s">
        <v>674</v>
      </c>
      <c r="E15" s="11">
        <v>1</v>
      </c>
      <c r="F15" s="11" t="s">
        <v>719</v>
      </c>
      <c r="G15" s="25">
        <v>1</v>
      </c>
      <c r="H15" s="28">
        <v>10</v>
      </c>
      <c r="I15" s="28">
        <v>10</v>
      </c>
      <c r="J15" s="25"/>
    </row>
    <row r="16" ht="34.95" customHeight="1" spans="1:10">
      <c r="A16" s="11"/>
      <c r="B16" s="24" t="s">
        <v>676</v>
      </c>
      <c r="C16" s="26" t="s">
        <v>720</v>
      </c>
      <c r="D16" s="27" t="s">
        <v>678</v>
      </c>
      <c r="E16" s="11">
        <v>95</v>
      </c>
      <c r="F16" s="11" t="s">
        <v>679</v>
      </c>
      <c r="G16" s="25">
        <v>100</v>
      </c>
      <c r="H16" s="28">
        <v>15</v>
      </c>
      <c r="I16" s="28">
        <v>10</v>
      </c>
      <c r="J16" s="25" t="s">
        <v>721</v>
      </c>
    </row>
    <row r="17" ht="31.95" customHeight="1" spans="1:10">
      <c r="A17" s="11"/>
      <c r="B17" s="24" t="s">
        <v>680</v>
      </c>
      <c r="C17" s="26" t="s">
        <v>722</v>
      </c>
      <c r="D17" s="27" t="s">
        <v>678</v>
      </c>
      <c r="E17" s="11">
        <v>100</v>
      </c>
      <c r="F17" s="11" t="s">
        <v>679</v>
      </c>
      <c r="G17" s="25">
        <v>100</v>
      </c>
      <c r="H17" s="28">
        <v>13</v>
      </c>
      <c r="I17" s="28">
        <v>13</v>
      </c>
      <c r="J17" s="25"/>
    </row>
    <row r="18" ht="18" customHeight="1" spans="1:10">
      <c r="A18" s="11"/>
      <c r="B18" s="11" t="s">
        <v>682</v>
      </c>
      <c r="C18" s="26" t="s">
        <v>723</v>
      </c>
      <c r="D18" s="27" t="s">
        <v>678</v>
      </c>
      <c r="E18" s="11">
        <v>85</v>
      </c>
      <c r="F18" s="11" t="s">
        <v>679</v>
      </c>
      <c r="G18" s="25">
        <v>100</v>
      </c>
      <c r="H18" s="28">
        <v>10</v>
      </c>
      <c r="I18" s="28">
        <v>10</v>
      </c>
      <c r="J18" s="25"/>
    </row>
    <row r="19" ht="30" customHeight="1" spans="1:10">
      <c r="A19" s="11" t="s">
        <v>683</v>
      </c>
      <c r="B19" s="11" t="s">
        <v>724</v>
      </c>
      <c r="C19" s="26"/>
      <c r="D19" s="27"/>
      <c r="E19" s="11"/>
      <c r="F19" s="11"/>
      <c r="G19" s="25"/>
      <c r="H19" s="28"/>
      <c r="I19" s="28"/>
      <c r="J19" s="25"/>
    </row>
    <row r="20" ht="51" customHeight="1" spans="1:10">
      <c r="A20" s="11"/>
      <c r="B20" s="11" t="s">
        <v>725</v>
      </c>
      <c r="C20" s="26" t="s">
        <v>785</v>
      </c>
      <c r="D20" s="27" t="s">
        <v>678</v>
      </c>
      <c r="E20" s="11">
        <v>80</v>
      </c>
      <c r="F20" s="11" t="s">
        <v>679</v>
      </c>
      <c r="G20" s="25">
        <v>80</v>
      </c>
      <c r="H20" s="28">
        <v>13</v>
      </c>
      <c r="I20" s="28">
        <v>13</v>
      </c>
      <c r="J20" s="25"/>
    </row>
    <row r="21" ht="30" customHeight="1" spans="1:10">
      <c r="A21" s="11"/>
      <c r="B21" s="11" t="s">
        <v>727</v>
      </c>
      <c r="C21" s="26"/>
      <c r="D21" s="27"/>
      <c r="E21" s="11"/>
      <c r="F21" s="11"/>
      <c r="G21" s="25"/>
      <c r="H21" s="28"/>
      <c r="I21" s="28"/>
      <c r="J21" s="25"/>
    </row>
    <row r="22" ht="49.05" customHeight="1" spans="1:10">
      <c r="A22" s="11"/>
      <c r="B22" s="29" t="s">
        <v>728</v>
      </c>
      <c r="C22" s="26" t="s">
        <v>786</v>
      </c>
      <c r="D22" s="27" t="s">
        <v>678</v>
      </c>
      <c r="E22" s="11">
        <v>83</v>
      </c>
      <c r="F22" s="11" t="s">
        <v>679</v>
      </c>
      <c r="G22" s="25">
        <v>83</v>
      </c>
      <c r="H22" s="28">
        <v>15</v>
      </c>
      <c r="I22" s="28">
        <v>15</v>
      </c>
      <c r="J22" s="25"/>
    </row>
    <row r="23" ht="30" customHeight="1" spans="1:10">
      <c r="A23" s="30" t="s">
        <v>690</v>
      </c>
      <c r="B23" s="31" t="s">
        <v>691</v>
      </c>
      <c r="C23" s="26" t="s">
        <v>730</v>
      </c>
      <c r="D23" s="27" t="s">
        <v>678</v>
      </c>
      <c r="E23" s="29" t="s">
        <v>731</v>
      </c>
      <c r="F23" s="11" t="s">
        <v>679</v>
      </c>
      <c r="G23" s="29" t="s">
        <v>732</v>
      </c>
      <c r="H23" s="32">
        <v>14</v>
      </c>
      <c r="I23" s="32">
        <v>14</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95</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D8" sqref="D8"/>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787</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4612532.1</v>
      </c>
      <c r="E7" s="13">
        <f t="shared" si="0"/>
        <v>4612532.1</v>
      </c>
      <c r="F7" s="13">
        <f t="shared" si="0"/>
        <v>4612532.1</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4612532.1</v>
      </c>
      <c r="E8" s="16">
        <v>4612532.1</v>
      </c>
      <c r="F8" s="16">
        <v>4612532.1</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788</v>
      </c>
      <c r="C12" s="19"/>
      <c r="D12" s="19"/>
      <c r="E12" s="20"/>
      <c r="F12" s="17" t="s">
        <v>789</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49.05" customHeight="1" spans="1:10">
      <c r="A15" s="11" t="s">
        <v>671</v>
      </c>
      <c r="B15" s="24" t="s">
        <v>672</v>
      </c>
      <c r="C15" s="26" t="s">
        <v>790</v>
      </c>
      <c r="D15" s="27" t="s">
        <v>678</v>
      </c>
      <c r="E15" s="11">
        <v>90</v>
      </c>
      <c r="F15" s="11" t="s">
        <v>679</v>
      </c>
      <c r="G15" s="25">
        <v>100</v>
      </c>
      <c r="H15" s="28">
        <v>15</v>
      </c>
      <c r="I15" s="28">
        <v>15</v>
      </c>
      <c r="J15" s="25"/>
    </row>
    <row r="16" ht="34.95" customHeight="1" spans="1:10">
      <c r="A16" s="11"/>
      <c r="B16" s="24" t="s">
        <v>676</v>
      </c>
      <c r="C16" s="26" t="s">
        <v>791</v>
      </c>
      <c r="D16" s="27" t="s">
        <v>678</v>
      </c>
      <c r="E16" s="11">
        <v>83</v>
      </c>
      <c r="F16" s="11" t="s">
        <v>679</v>
      </c>
      <c r="G16" s="25">
        <v>80</v>
      </c>
      <c r="H16" s="28">
        <v>10</v>
      </c>
      <c r="I16" s="28">
        <v>10</v>
      </c>
      <c r="J16" s="25"/>
    </row>
    <row r="17" ht="31.95" customHeight="1" spans="1:10">
      <c r="A17" s="11"/>
      <c r="B17" s="24" t="s">
        <v>680</v>
      </c>
      <c r="C17" s="26" t="s">
        <v>723</v>
      </c>
      <c r="D17" s="27" t="s">
        <v>678</v>
      </c>
      <c r="E17" s="11">
        <v>100</v>
      </c>
      <c r="F17" s="11" t="s">
        <v>679</v>
      </c>
      <c r="G17" s="25">
        <v>100</v>
      </c>
      <c r="H17" s="28">
        <v>12</v>
      </c>
      <c r="I17" s="28">
        <v>4</v>
      </c>
      <c r="J17" s="25" t="s">
        <v>769</v>
      </c>
    </row>
    <row r="18" ht="18" customHeight="1" spans="1:10">
      <c r="A18" s="11"/>
      <c r="B18" s="11" t="s">
        <v>682</v>
      </c>
      <c r="C18" s="26" t="s">
        <v>792</v>
      </c>
      <c r="D18" s="27" t="s">
        <v>678</v>
      </c>
      <c r="E18" s="11">
        <v>400</v>
      </c>
      <c r="F18" s="11" t="s">
        <v>780</v>
      </c>
      <c r="G18" s="25">
        <v>100</v>
      </c>
      <c r="H18" s="28">
        <v>10</v>
      </c>
      <c r="I18" s="28">
        <v>10</v>
      </c>
      <c r="J18" s="25"/>
    </row>
    <row r="19" ht="30" customHeight="1" spans="1:10">
      <c r="A19" s="11" t="s">
        <v>683</v>
      </c>
      <c r="B19" s="11" t="s">
        <v>724</v>
      </c>
      <c r="C19" s="26"/>
      <c r="D19" s="27"/>
      <c r="E19" s="11"/>
      <c r="F19" s="11"/>
      <c r="G19" s="25"/>
      <c r="H19" s="28"/>
      <c r="I19" s="28"/>
      <c r="J19" s="25"/>
    </row>
    <row r="20" ht="51" customHeight="1" spans="1:10">
      <c r="A20" s="11"/>
      <c r="B20" s="11" t="s">
        <v>725</v>
      </c>
      <c r="C20" s="26" t="s">
        <v>771</v>
      </c>
      <c r="D20" s="27" t="s">
        <v>772</v>
      </c>
      <c r="E20" s="11" t="s">
        <v>772</v>
      </c>
      <c r="F20" s="11" t="s">
        <v>772</v>
      </c>
      <c r="G20" s="25" t="s">
        <v>772</v>
      </c>
      <c r="H20" s="28">
        <v>15</v>
      </c>
      <c r="I20" s="28">
        <v>15</v>
      </c>
      <c r="J20" s="25"/>
    </row>
    <row r="21" ht="30" customHeight="1" spans="1:10">
      <c r="A21" s="11"/>
      <c r="B21" s="11" t="s">
        <v>727</v>
      </c>
      <c r="C21" s="26"/>
      <c r="D21" s="27"/>
      <c r="E21" s="11"/>
      <c r="F21" s="11"/>
      <c r="G21" s="25"/>
      <c r="H21" s="28"/>
      <c r="I21" s="28"/>
      <c r="J21" s="25"/>
    </row>
    <row r="22" ht="49.05" customHeight="1" spans="1:10">
      <c r="A22" s="11"/>
      <c r="B22" s="29" t="s">
        <v>728</v>
      </c>
      <c r="C22" s="26" t="s">
        <v>773</v>
      </c>
      <c r="D22" s="27" t="s">
        <v>772</v>
      </c>
      <c r="E22" s="11" t="s">
        <v>772</v>
      </c>
      <c r="F22" s="11" t="s">
        <v>772</v>
      </c>
      <c r="G22" s="25" t="s">
        <v>772</v>
      </c>
      <c r="H22" s="28">
        <v>13</v>
      </c>
      <c r="I22" s="28">
        <v>13</v>
      </c>
      <c r="J22" s="25"/>
    </row>
    <row r="23" ht="30" customHeight="1" spans="1:10">
      <c r="A23" s="30" t="s">
        <v>690</v>
      </c>
      <c r="B23" s="31" t="s">
        <v>691</v>
      </c>
      <c r="C23" s="26" t="s">
        <v>730</v>
      </c>
      <c r="D23" s="27" t="s">
        <v>678</v>
      </c>
      <c r="E23" s="29" t="s">
        <v>732</v>
      </c>
      <c r="F23" s="11" t="s">
        <v>679</v>
      </c>
      <c r="G23" s="29" t="s">
        <v>732</v>
      </c>
      <c r="H23" s="32">
        <v>15</v>
      </c>
      <c r="I23" s="32">
        <v>15</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92</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M13" sqref="M13"/>
    </sheetView>
  </sheetViews>
  <sheetFormatPr defaultColWidth="9" defaultRowHeight="14.25"/>
  <cols>
    <col min="1" max="2" width="11.1083333333333" style="5" customWidth="1"/>
    <col min="3" max="3" width="14.5583333333333" style="5" customWidth="1"/>
    <col min="4" max="5" width="11.3333333333333" style="5" customWidth="1"/>
    <col min="6" max="6" width="11.2166666666667" style="5" customWidth="1"/>
    <col min="7" max="7" width="10" style="5" customWidth="1"/>
    <col min="8" max="8" width="9" style="5"/>
    <col min="9" max="9" width="8.55833333333333" style="5" customWidth="1"/>
    <col min="10" max="10" width="11.4416666666667" style="5" customWidth="1"/>
    <col min="11" max="11" width="9" style="5"/>
    <col min="12" max="12" width="12.6666666666667" style="5"/>
    <col min="13" max="16384" width="9" style="5"/>
  </cols>
  <sheetData>
    <row r="1" ht="13.5" spans="1:1">
      <c r="A1" s="4" t="s">
        <v>697</v>
      </c>
    </row>
    <row r="2" ht="25.95" customHeight="1" spans="1:10">
      <c r="A2" s="6" t="s">
        <v>698</v>
      </c>
      <c r="B2" s="6"/>
      <c r="C2" s="6"/>
      <c r="D2" s="6"/>
      <c r="E2" s="6"/>
      <c r="F2" s="6"/>
      <c r="G2" s="6"/>
      <c r="H2" s="6"/>
      <c r="I2" s="6"/>
      <c r="J2" s="6"/>
    </row>
    <row r="3" s="1" customFormat="1" ht="13.05" customHeight="1" spans="1:10">
      <c r="A3" s="7" t="s">
        <v>58</v>
      </c>
      <c r="B3" s="6"/>
      <c r="C3" s="6"/>
      <c r="D3" s="6"/>
      <c r="E3" s="6"/>
      <c r="F3" s="6"/>
      <c r="G3" s="6"/>
      <c r="H3" s="6"/>
      <c r="I3" s="6"/>
      <c r="J3" s="40" t="s">
        <v>699</v>
      </c>
    </row>
    <row r="4" s="2" customFormat="1" ht="18" customHeight="1" spans="1:256">
      <c r="A4" s="8" t="s">
        <v>700</v>
      </c>
      <c r="B4" s="8"/>
      <c r="C4" s="9" t="s">
        <v>793</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8" t="s">
        <v>701</v>
      </c>
      <c r="B5" s="8"/>
      <c r="C5" s="10" t="s">
        <v>3</v>
      </c>
      <c r="D5" s="10"/>
      <c r="E5" s="10"/>
      <c r="F5" s="8" t="s">
        <v>702</v>
      </c>
      <c r="G5" s="9" t="s">
        <v>3</v>
      </c>
      <c r="H5" s="9"/>
      <c r="I5" s="9"/>
      <c r="J5" s="9"/>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1" t="s">
        <v>703</v>
      </c>
      <c r="B6" s="11"/>
      <c r="C6" s="11"/>
      <c r="D6" s="11" t="s">
        <v>646</v>
      </c>
      <c r="E6" s="11" t="s">
        <v>553</v>
      </c>
      <c r="F6" s="11" t="s">
        <v>704</v>
      </c>
      <c r="G6" s="11" t="s">
        <v>705</v>
      </c>
      <c r="H6" s="11" t="s">
        <v>706</v>
      </c>
      <c r="I6" s="11" t="s">
        <v>707</v>
      </c>
      <c r="J6" s="11"/>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1"/>
      <c r="B7" s="11"/>
      <c r="C7" s="12" t="s">
        <v>655</v>
      </c>
      <c r="D7" s="13">
        <f t="shared" ref="D7:F7" si="0">SUM(D8:D10)</f>
        <v>2517838.5</v>
      </c>
      <c r="E7" s="13">
        <f t="shared" si="0"/>
        <v>2517838.5</v>
      </c>
      <c r="F7" s="13">
        <f t="shared" si="0"/>
        <v>2517838.5</v>
      </c>
      <c r="G7" s="14">
        <v>10</v>
      </c>
      <c r="H7" s="15" t="str">
        <f t="shared" ref="H7:H10" si="1">IF(E7&gt;0,ROUND(F7/E7,3)*100&amp;"%","—")</f>
        <v>100%</v>
      </c>
      <c r="I7" s="17">
        <v>10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1"/>
      <c r="B8" s="11"/>
      <c r="C8" s="12" t="s">
        <v>708</v>
      </c>
      <c r="D8" s="16">
        <v>2517838.5</v>
      </c>
      <c r="E8" s="16">
        <v>2517838.5</v>
      </c>
      <c r="F8" s="16">
        <v>2517838.5</v>
      </c>
      <c r="G8" s="11" t="s">
        <v>557</v>
      </c>
      <c r="H8" s="15" t="str">
        <f t="shared" si="1"/>
        <v>100%</v>
      </c>
      <c r="I8" s="17" t="s">
        <v>557</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1"/>
      <c r="B9" s="11"/>
      <c r="C9" s="12" t="s">
        <v>709</v>
      </c>
      <c r="D9" s="16"/>
      <c r="E9" s="16"/>
      <c r="F9" s="16"/>
      <c r="G9" s="11" t="s">
        <v>557</v>
      </c>
      <c r="H9" s="15" t="str">
        <f t="shared" si="1"/>
        <v>—</v>
      </c>
      <c r="I9" s="17" t="s">
        <v>557</v>
      </c>
      <c r="J9" s="17"/>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1"/>
      <c r="B10" s="11"/>
      <c r="C10" s="12" t="s">
        <v>710</v>
      </c>
      <c r="D10" s="16"/>
      <c r="E10" s="16"/>
      <c r="F10" s="16"/>
      <c r="G10" s="11" t="s">
        <v>557</v>
      </c>
      <c r="H10" s="15" t="str">
        <f t="shared" si="1"/>
        <v>—</v>
      </c>
      <c r="I10" s="17" t="s">
        <v>557</v>
      </c>
      <c r="J10" s="17"/>
    </row>
    <row r="11" ht="18" customHeight="1" spans="1:10">
      <c r="A11" s="11" t="s">
        <v>711</v>
      </c>
      <c r="B11" s="11" t="s">
        <v>712</v>
      </c>
      <c r="C11" s="11"/>
      <c r="D11" s="11"/>
      <c r="E11" s="11"/>
      <c r="F11" s="17" t="s">
        <v>713</v>
      </c>
      <c r="G11" s="17"/>
      <c r="H11" s="17"/>
      <c r="I11" s="17"/>
      <c r="J11" s="17"/>
    </row>
    <row r="12" ht="60" customHeight="1" spans="1:10">
      <c r="A12" s="11"/>
      <c r="B12" s="18" t="s">
        <v>746</v>
      </c>
      <c r="C12" s="19"/>
      <c r="D12" s="19"/>
      <c r="E12" s="20"/>
      <c r="F12" s="17" t="s">
        <v>747</v>
      </c>
      <c r="G12" s="17"/>
      <c r="H12" s="17"/>
      <c r="I12" s="17"/>
      <c r="J12" s="17"/>
    </row>
    <row r="13" ht="36" customHeight="1" spans="1:10">
      <c r="A13" s="21" t="s">
        <v>662</v>
      </c>
      <c r="B13" s="22"/>
      <c r="C13" s="23"/>
      <c r="D13" s="21" t="s">
        <v>716</v>
      </c>
      <c r="E13" s="22"/>
      <c r="F13" s="23"/>
      <c r="G13" s="24" t="s">
        <v>666</v>
      </c>
      <c r="H13" s="24" t="s">
        <v>717</v>
      </c>
      <c r="I13" s="24" t="s">
        <v>707</v>
      </c>
      <c r="J13" s="24" t="s">
        <v>667</v>
      </c>
    </row>
    <row r="14" ht="36" customHeight="1" spans="1:10">
      <c r="A14" s="21" t="s">
        <v>668</v>
      </c>
      <c r="B14" s="11" t="s">
        <v>669</v>
      </c>
      <c r="C14" s="11" t="s">
        <v>670</v>
      </c>
      <c r="D14" s="11" t="s">
        <v>663</v>
      </c>
      <c r="E14" s="11" t="s">
        <v>664</v>
      </c>
      <c r="F14" s="11" t="s">
        <v>665</v>
      </c>
      <c r="G14" s="25"/>
      <c r="H14" s="25"/>
      <c r="I14" s="25"/>
      <c r="J14" s="25"/>
    </row>
    <row r="15" ht="49.05" customHeight="1" spans="1:10">
      <c r="A15" s="11" t="s">
        <v>671</v>
      </c>
      <c r="B15" s="24" t="s">
        <v>672</v>
      </c>
      <c r="C15" s="26" t="s">
        <v>748</v>
      </c>
      <c r="D15" s="27" t="s">
        <v>678</v>
      </c>
      <c r="E15" s="11">
        <v>90</v>
      </c>
      <c r="F15" s="11" t="s">
        <v>679</v>
      </c>
      <c r="G15" s="25">
        <v>100</v>
      </c>
      <c r="H15" s="28">
        <v>15</v>
      </c>
      <c r="I15" s="28">
        <v>15</v>
      </c>
      <c r="J15" s="25"/>
    </row>
    <row r="16" ht="34.95" customHeight="1" spans="1:10">
      <c r="A16" s="11"/>
      <c r="B16" s="24" t="s">
        <v>676</v>
      </c>
      <c r="C16" s="26" t="s">
        <v>749</v>
      </c>
      <c r="D16" s="27" t="s">
        <v>678</v>
      </c>
      <c r="E16" s="11">
        <v>83</v>
      </c>
      <c r="F16" s="11" t="s">
        <v>679</v>
      </c>
      <c r="G16" s="25">
        <v>80</v>
      </c>
      <c r="H16" s="28">
        <v>10</v>
      </c>
      <c r="I16" s="28">
        <v>10</v>
      </c>
      <c r="J16" s="25"/>
    </row>
    <row r="17" ht="31.95" customHeight="1" spans="1:10">
      <c r="A17" s="11"/>
      <c r="B17" s="24" t="s">
        <v>680</v>
      </c>
      <c r="C17" s="26" t="s">
        <v>750</v>
      </c>
      <c r="D17" s="27" t="s">
        <v>678</v>
      </c>
      <c r="E17" s="11">
        <v>30</v>
      </c>
      <c r="F17" s="11" t="s">
        <v>751</v>
      </c>
      <c r="G17" s="25">
        <v>100</v>
      </c>
      <c r="H17" s="28">
        <v>12</v>
      </c>
      <c r="I17" s="28">
        <v>8</v>
      </c>
      <c r="J17" s="25" t="s">
        <v>752</v>
      </c>
    </row>
    <row r="18" ht="18" customHeight="1" spans="1:10">
      <c r="A18" s="11"/>
      <c r="B18" s="11" t="s">
        <v>682</v>
      </c>
      <c r="C18" s="26" t="s">
        <v>722</v>
      </c>
      <c r="D18" s="27" t="s">
        <v>753</v>
      </c>
      <c r="E18" s="11">
        <v>10</v>
      </c>
      <c r="F18" s="11" t="s">
        <v>780</v>
      </c>
      <c r="G18" s="25">
        <v>100</v>
      </c>
      <c r="H18" s="28">
        <v>10</v>
      </c>
      <c r="I18" s="28">
        <v>10</v>
      </c>
      <c r="J18" s="25"/>
    </row>
    <row r="19" ht="30" customHeight="1" spans="1:10">
      <c r="A19" s="11" t="s">
        <v>683</v>
      </c>
      <c r="B19" s="11" t="s">
        <v>724</v>
      </c>
      <c r="C19" s="26"/>
      <c r="D19" s="27"/>
      <c r="E19" s="11"/>
      <c r="F19" s="11"/>
      <c r="G19" s="25"/>
      <c r="H19" s="28"/>
      <c r="I19" s="28"/>
      <c r="J19" s="25"/>
    </row>
    <row r="20" ht="51" customHeight="1" spans="1:10">
      <c r="A20" s="11"/>
      <c r="B20" s="11" t="s">
        <v>725</v>
      </c>
      <c r="C20" s="26" t="s">
        <v>754</v>
      </c>
      <c r="D20" s="27" t="s">
        <v>678</v>
      </c>
      <c r="E20" s="11">
        <v>100</v>
      </c>
      <c r="F20" s="11" t="s">
        <v>679</v>
      </c>
      <c r="G20" s="25">
        <v>100</v>
      </c>
      <c r="H20" s="28">
        <v>15</v>
      </c>
      <c r="I20" s="28">
        <v>15</v>
      </c>
      <c r="J20" s="25"/>
    </row>
    <row r="21" ht="30" customHeight="1" spans="1:10">
      <c r="A21" s="11"/>
      <c r="B21" s="11" t="s">
        <v>727</v>
      </c>
      <c r="C21" s="26"/>
      <c r="D21" s="27"/>
      <c r="E21" s="11"/>
      <c r="F21" s="11"/>
      <c r="G21" s="25"/>
      <c r="H21" s="28"/>
      <c r="I21" s="28"/>
      <c r="J21" s="25"/>
    </row>
    <row r="22" ht="49.05" customHeight="1" spans="1:10">
      <c r="A22" s="11"/>
      <c r="B22" s="29" t="s">
        <v>728</v>
      </c>
      <c r="C22" s="26" t="s">
        <v>755</v>
      </c>
      <c r="D22" s="27" t="s">
        <v>756</v>
      </c>
      <c r="E22" s="11" t="s">
        <v>756</v>
      </c>
      <c r="F22" s="11" t="s">
        <v>756</v>
      </c>
      <c r="G22" s="25" t="s">
        <v>756</v>
      </c>
      <c r="H22" s="28">
        <v>13</v>
      </c>
      <c r="I22" s="28">
        <v>13</v>
      </c>
      <c r="J22" s="25"/>
    </row>
    <row r="23" ht="30" customHeight="1" spans="1:10">
      <c r="A23" s="30" t="s">
        <v>690</v>
      </c>
      <c r="B23" s="31" t="s">
        <v>691</v>
      </c>
      <c r="C23" s="26" t="s">
        <v>730</v>
      </c>
      <c r="D23" s="27" t="s">
        <v>678</v>
      </c>
      <c r="E23" s="29" t="s">
        <v>732</v>
      </c>
      <c r="F23" s="11" t="s">
        <v>679</v>
      </c>
      <c r="G23" s="29" t="s">
        <v>732</v>
      </c>
      <c r="H23" s="32">
        <v>15</v>
      </c>
      <c r="I23" s="32">
        <v>15</v>
      </c>
      <c r="J23" s="41" t="s">
        <v>733</v>
      </c>
    </row>
    <row r="24" ht="54" customHeight="1" spans="1:10">
      <c r="A24" s="8" t="s">
        <v>734</v>
      </c>
      <c r="B24" s="8"/>
      <c r="C24" s="8"/>
      <c r="D24" s="33"/>
      <c r="E24" s="34"/>
      <c r="F24" s="34"/>
      <c r="G24" s="34"/>
      <c r="H24" s="34"/>
      <c r="I24" s="42"/>
      <c r="J24" s="43" t="s">
        <v>735</v>
      </c>
    </row>
    <row r="25" ht="25.5" customHeight="1" spans="1:10">
      <c r="A25" s="35" t="s">
        <v>736</v>
      </c>
      <c r="B25" s="35"/>
      <c r="C25" s="35"/>
      <c r="D25" s="35"/>
      <c r="E25" s="35"/>
      <c r="F25" s="35"/>
      <c r="G25" s="35"/>
      <c r="H25" s="35">
        <v>100</v>
      </c>
      <c r="I25" s="44">
        <f>SUM(I7,I15:I23)</f>
        <v>96</v>
      </c>
      <c r="J25" s="45" t="s">
        <v>737</v>
      </c>
    </row>
    <row r="26" ht="16.95" customHeight="1"/>
    <row r="27" ht="28.95" customHeight="1" spans="1:10">
      <c r="A27" s="36" t="s">
        <v>694</v>
      </c>
      <c r="B27" s="37"/>
      <c r="C27" s="37"/>
      <c r="D27" s="37"/>
      <c r="E27" s="37"/>
      <c r="F27" s="37"/>
      <c r="G27" s="37"/>
      <c r="H27" s="37"/>
      <c r="I27" s="37"/>
      <c r="J27" s="46"/>
    </row>
    <row r="28" ht="27" customHeight="1" spans="1:10">
      <c r="A28" s="38" t="s">
        <v>738</v>
      </c>
      <c r="B28" s="38"/>
      <c r="C28" s="38"/>
      <c r="D28" s="38"/>
      <c r="E28" s="38"/>
      <c r="F28" s="38"/>
      <c r="G28" s="38"/>
      <c r="H28" s="38"/>
      <c r="I28" s="38"/>
      <c r="J28" s="38"/>
    </row>
    <row r="29" ht="19.05" customHeight="1" spans="1:10">
      <c r="A29" s="38" t="s">
        <v>739</v>
      </c>
      <c r="B29" s="38"/>
      <c r="C29" s="38"/>
      <c r="D29" s="38"/>
      <c r="E29" s="38"/>
      <c r="F29" s="38"/>
      <c r="G29" s="38"/>
      <c r="H29" s="38"/>
      <c r="I29" s="38"/>
      <c r="J29" s="38"/>
    </row>
    <row r="30" ht="18" customHeight="1" spans="1:10">
      <c r="A30" s="38" t="s">
        <v>740</v>
      </c>
      <c r="B30" s="38"/>
      <c r="C30" s="38"/>
      <c r="D30" s="38"/>
      <c r="E30" s="38"/>
      <c r="F30" s="38"/>
      <c r="G30" s="38"/>
      <c r="H30" s="38"/>
      <c r="I30" s="38"/>
      <c r="J30" s="38"/>
    </row>
    <row r="31" ht="18" customHeight="1" spans="1:10">
      <c r="A31" s="38" t="s">
        <v>741</v>
      </c>
      <c r="B31" s="38"/>
      <c r="C31" s="38"/>
      <c r="D31" s="38"/>
      <c r="E31" s="38"/>
      <c r="F31" s="38"/>
      <c r="G31" s="38"/>
      <c r="H31" s="38"/>
      <c r="I31" s="38"/>
      <c r="J31" s="38"/>
    </row>
    <row r="32" s="4" customFormat="1" ht="18" customHeight="1" spans="1:10">
      <c r="A32" s="38" t="s">
        <v>742</v>
      </c>
      <c r="B32" s="38"/>
      <c r="C32" s="38"/>
      <c r="D32" s="38"/>
      <c r="E32" s="38"/>
      <c r="F32" s="38"/>
      <c r="G32" s="38"/>
      <c r="H32" s="38"/>
      <c r="I32" s="38"/>
      <c r="J32" s="38"/>
    </row>
    <row r="33" ht="24" customHeight="1" spans="1:10">
      <c r="A33" s="38" t="s">
        <v>743</v>
      </c>
      <c r="B33" s="38"/>
      <c r="C33" s="38"/>
      <c r="D33" s="38"/>
      <c r="E33" s="38"/>
      <c r="F33" s="38"/>
      <c r="G33" s="38"/>
      <c r="H33" s="38"/>
      <c r="I33" s="38"/>
      <c r="J33" s="38"/>
    </row>
    <row r="34" ht="24" customHeight="1" spans="1:10">
      <c r="A34" s="38" t="s">
        <v>744</v>
      </c>
      <c r="B34" s="38"/>
      <c r="C34" s="38"/>
      <c r="D34" s="38"/>
      <c r="E34" s="38"/>
      <c r="F34" s="38"/>
      <c r="G34" s="38"/>
      <c r="H34" s="38"/>
      <c r="I34" s="38"/>
      <c r="J34" s="38"/>
    </row>
    <row r="35" ht="24" customHeight="1" spans="1:10">
      <c r="A35" s="38" t="s">
        <v>745</v>
      </c>
      <c r="B35" s="38"/>
      <c r="C35" s="38"/>
      <c r="D35" s="38"/>
      <c r="E35" s="38"/>
      <c r="F35" s="38"/>
      <c r="G35" s="38"/>
      <c r="H35" s="38"/>
      <c r="I35" s="38"/>
      <c r="J35" s="38"/>
    </row>
    <row r="36" ht="13.5" spans="1:10">
      <c r="A36" s="39"/>
      <c r="B36" s="39"/>
      <c r="C36" s="39"/>
      <c r="D36" s="39"/>
      <c r="E36" s="39"/>
      <c r="F36" s="39"/>
      <c r="G36" s="39"/>
      <c r="H36" s="39"/>
      <c r="I36" s="39"/>
      <c r="J36" s="39"/>
    </row>
  </sheetData>
  <mergeCells count="37">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I24"/>
    <mergeCell ref="A25:G25"/>
    <mergeCell ref="A28:J28"/>
    <mergeCell ref="A29:J29"/>
    <mergeCell ref="A30:J30"/>
    <mergeCell ref="A31:J31"/>
    <mergeCell ref="A32:J32"/>
    <mergeCell ref="A33:J33"/>
    <mergeCell ref="A34:J34"/>
    <mergeCell ref="A35:J35"/>
    <mergeCell ref="A36:J36"/>
    <mergeCell ref="A11:A12"/>
    <mergeCell ref="A15:A18"/>
    <mergeCell ref="A19:A22"/>
    <mergeCell ref="G13:G14"/>
    <mergeCell ref="H13:H14"/>
    <mergeCell ref="I13:I14"/>
    <mergeCell ref="J13:J14"/>
    <mergeCell ref="A6:B10"/>
  </mergeCells>
  <dataValidations count="2">
    <dataValidation type="list" allowBlank="1" showInputMessage="1" sqref="D15 D16 D19 D20 D21 D17:D18 D22:D23">
      <formula1>"＝,＞,＜,≥,≤"</formula1>
    </dataValidation>
    <dataValidation type="list" allowBlank="1" showInputMessage="1" sqref="J25">
      <formula1>"优,良,中,差"</formula1>
    </dataValidation>
  </dataValidation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794</v>
      </c>
      <c r="B1" t="s">
        <v>795</v>
      </c>
      <c r="C1" t="s">
        <v>796</v>
      </c>
      <c r="D1" t="s">
        <v>797</v>
      </c>
      <c r="E1" t="s">
        <v>798</v>
      </c>
      <c r="F1" t="s">
        <v>799</v>
      </c>
      <c r="G1" t="s">
        <v>800</v>
      </c>
      <c r="H1" t="s">
        <v>801</v>
      </c>
      <c r="I1" t="s">
        <v>802</v>
      </c>
      <c r="J1" t="s">
        <v>803</v>
      </c>
    </row>
    <row r="2" spans="1:10">
      <c r="A2" t="s">
        <v>804</v>
      </c>
      <c r="B2" t="s">
        <v>805</v>
      </c>
      <c r="C2" t="s">
        <v>27</v>
      </c>
      <c r="D2" t="s">
        <v>806</v>
      </c>
      <c r="E2" t="s">
        <v>807</v>
      </c>
      <c r="F2" t="s">
        <v>808</v>
      </c>
      <c r="G2" t="s">
        <v>809</v>
      </c>
      <c r="H2" t="s">
        <v>810</v>
      </c>
      <c r="I2" t="s">
        <v>47</v>
      </c>
      <c r="J2" t="s">
        <v>811</v>
      </c>
    </row>
    <row r="3" spans="1:10">
      <c r="A3" t="s">
        <v>812</v>
      </c>
      <c r="B3" t="s">
        <v>813</v>
      </c>
      <c r="C3" t="s">
        <v>25</v>
      </c>
      <c r="D3" t="s">
        <v>814</v>
      </c>
      <c r="E3" t="s">
        <v>815</v>
      </c>
      <c r="F3" t="s">
        <v>816</v>
      </c>
      <c r="G3" t="s">
        <v>29</v>
      </c>
      <c r="H3" t="s">
        <v>817</v>
      </c>
      <c r="I3" t="s">
        <v>818</v>
      </c>
      <c r="J3" t="s">
        <v>819</v>
      </c>
    </row>
    <row r="4" spans="1:10">
      <c r="A4" t="s">
        <v>820</v>
      </c>
      <c r="B4" t="s">
        <v>821</v>
      </c>
      <c r="D4" t="s">
        <v>822</v>
      </c>
      <c r="E4" t="s">
        <v>823</v>
      </c>
      <c r="F4" t="s">
        <v>824</v>
      </c>
      <c r="G4" t="s">
        <v>825</v>
      </c>
      <c r="H4" t="s">
        <v>826</v>
      </c>
      <c r="I4" t="s">
        <v>827</v>
      </c>
      <c r="J4" t="s">
        <v>828</v>
      </c>
    </row>
    <row r="5" spans="1:10">
      <c r="A5" t="s">
        <v>829</v>
      </c>
      <c r="B5" t="s">
        <v>830</v>
      </c>
      <c r="D5" t="s">
        <v>831</v>
      </c>
      <c r="E5" t="s">
        <v>832</v>
      </c>
      <c r="F5" t="s">
        <v>833</v>
      </c>
      <c r="G5" t="s">
        <v>834</v>
      </c>
      <c r="H5" t="s">
        <v>835</v>
      </c>
      <c r="I5" t="s">
        <v>836</v>
      </c>
      <c r="J5" t="s">
        <v>837</v>
      </c>
    </row>
    <row r="6" spans="1:10">
      <c r="A6" t="s">
        <v>838</v>
      </c>
      <c r="B6" t="s">
        <v>839</v>
      </c>
      <c r="D6" t="s">
        <v>840</v>
      </c>
      <c r="E6" t="s">
        <v>841</v>
      </c>
      <c r="F6" t="s">
        <v>38</v>
      </c>
      <c r="G6" t="s">
        <v>842</v>
      </c>
      <c r="H6" t="s">
        <v>843</v>
      </c>
      <c r="I6" t="s">
        <v>844</v>
      </c>
      <c r="J6" t="s">
        <v>41</v>
      </c>
    </row>
    <row r="7" spans="1:10">
      <c r="A7" t="s">
        <v>845</v>
      </c>
      <c r="B7" t="s">
        <v>846</v>
      </c>
      <c r="D7" t="s">
        <v>847</v>
      </c>
      <c r="E7" t="s">
        <v>848</v>
      </c>
      <c r="G7" t="s">
        <v>849</v>
      </c>
      <c r="H7" t="s">
        <v>850</v>
      </c>
      <c r="I7" t="s">
        <v>851</v>
      </c>
      <c r="J7" t="s">
        <v>852</v>
      </c>
    </row>
    <row r="8" spans="1:9">
      <c r="A8" t="s">
        <v>853</v>
      </c>
      <c r="D8" t="s">
        <v>854</v>
      </c>
      <c r="E8" t="s">
        <v>855</v>
      </c>
      <c r="G8" t="s">
        <v>856</v>
      </c>
      <c r="H8" t="s">
        <v>857</v>
      </c>
      <c r="I8" t="s">
        <v>858</v>
      </c>
    </row>
    <row r="9" spans="1:9">
      <c r="A9" t="s">
        <v>859</v>
      </c>
      <c r="D9" t="s">
        <v>860</v>
      </c>
      <c r="E9" t="s">
        <v>861</v>
      </c>
      <c r="G9" t="s">
        <v>862</v>
      </c>
      <c r="H9" t="s">
        <v>51</v>
      </c>
      <c r="I9" t="s">
        <v>38</v>
      </c>
    </row>
    <row r="10" spans="4:8">
      <c r="D10" t="s">
        <v>863</v>
      </c>
      <c r="E10" t="s">
        <v>864</v>
      </c>
      <c r="H10" t="s">
        <v>865</v>
      </c>
    </row>
    <row r="11" spans="4:8">
      <c r="D11" t="s">
        <v>866</v>
      </c>
      <c r="E11" t="s">
        <v>867</v>
      </c>
      <c r="H11" t="s">
        <v>868</v>
      </c>
    </row>
    <row r="12" spans="4:5">
      <c r="D12" t="s">
        <v>869</v>
      </c>
      <c r="E12" t="s">
        <v>870</v>
      </c>
    </row>
    <row r="13" spans="4:5">
      <c r="D13" t="s">
        <v>871</v>
      </c>
      <c r="E13" t="s">
        <v>872</v>
      </c>
    </row>
    <row r="14" spans="4:5">
      <c r="D14" t="s">
        <v>873</v>
      </c>
      <c r="E14" t="s">
        <v>874</v>
      </c>
    </row>
    <row r="15" spans="4:5">
      <c r="D15" t="s">
        <v>875</v>
      </c>
      <c r="E15" t="s">
        <v>876</v>
      </c>
    </row>
    <row r="16" spans="4:5">
      <c r="D16" t="s">
        <v>877</v>
      </c>
      <c r="E16" t="s">
        <v>878</v>
      </c>
    </row>
    <row r="17" spans="4:5">
      <c r="D17" t="s">
        <v>879</v>
      </c>
      <c r="E17" t="s">
        <v>880</v>
      </c>
    </row>
    <row r="18" spans="4:5">
      <c r="D18" t="s">
        <v>881</v>
      </c>
      <c r="E18" t="s">
        <v>882</v>
      </c>
    </row>
    <row r="19" spans="4:5">
      <c r="D19" t="s">
        <v>883</v>
      </c>
      <c r="E19" t="s">
        <v>884</v>
      </c>
    </row>
    <row r="20" spans="4:5">
      <c r="D20" t="s">
        <v>885</v>
      </c>
      <c r="E20" t="s">
        <v>886</v>
      </c>
    </row>
    <row r="21" spans="4:5">
      <c r="D21" t="s">
        <v>887</v>
      </c>
      <c r="E21" t="s">
        <v>888</v>
      </c>
    </row>
    <row r="22" spans="4:5">
      <c r="D22" t="s">
        <v>889</v>
      </c>
      <c r="E22" t="s">
        <v>890</v>
      </c>
    </row>
    <row r="23" spans="4:5">
      <c r="D23" t="s">
        <v>891</v>
      </c>
      <c r="E23" t="s">
        <v>892</v>
      </c>
    </row>
    <row r="24" spans="4:5">
      <c r="D24" t="s">
        <v>893</v>
      </c>
      <c r="E24" t="s">
        <v>894</v>
      </c>
    </row>
    <row r="25" spans="4:5">
      <c r="D25" t="s">
        <v>895</v>
      </c>
      <c r="E25" t="s">
        <v>896</v>
      </c>
    </row>
    <row r="26" spans="4:5">
      <c r="D26" t="s">
        <v>897</v>
      </c>
      <c r="E26" t="s">
        <v>898</v>
      </c>
    </row>
    <row r="27" spans="4:5">
      <c r="D27" t="s">
        <v>899</v>
      </c>
      <c r="E27" t="s">
        <v>900</v>
      </c>
    </row>
    <row r="28" spans="4:5">
      <c r="D28" t="s">
        <v>901</v>
      </c>
      <c r="E28" t="s">
        <v>902</v>
      </c>
    </row>
    <row r="29" spans="4:5">
      <c r="D29" t="s">
        <v>903</v>
      </c>
      <c r="E29" t="s">
        <v>904</v>
      </c>
    </row>
    <row r="30" spans="4:5">
      <c r="D30" t="s">
        <v>905</v>
      </c>
      <c r="E30" t="s">
        <v>906</v>
      </c>
    </row>
    <row r="31" spans="4:5">
      <c r="D31" t="s">
        <v>907</v>
      </c>
      <c r="E31" t="s">
        <v>908</v>
      </c>
    </row>
    <row r="32" spans="4:5">
      <c r="D32" t="s">
        <v>909</v>
      </c>
      <c r="E32" t="s">
        <v>910</v>
      </c>
    </row>
    <row r="33" spans="4:5">
      <c r="D33" t="s">
        <v>911</v>
      </c>
      <c r="E33" t="s">
        <v>912</v>
      </c>
    </row>
    <row r="34" spans="4:5">
      <c r="D34" t="s">
        <v>913</v>
      </c>
      <c r="E34" t="s">
        <v>914</v>
      </c>
    </row>
    <row r="35" spans="4:5">
      <c r="D35" t="s">
        <v>915</v>
      </c>
      <c r="E35" t="s">
        <v>916</v>
      </c>
    </row>
    <row r="36" spans="4:5">
      <c r="D36" t="s">
        <v>917</v>
      </c>
      <c r="E36" t="s">
        <v>918</v>
      </c>
    </row>
    <row r="37" spans="4:5">
      <c r="D37" t="s">
        <v>919</v>
      </c>
      <c r="E37" t="s">
        <v>920</v>
      </c>
    </row>
    <row r="38" spans="4:5">
      <c r="D38" t="s">
        <v>921</v>
      </c>
      <c r="E38" t="s">
        <v>922</v>
      </c>
    </row>
    <row r="39" spans="4:5">
      <c r="D39" t="s">
        <v>923</v>
      </c>
      <c r="E39" t="s">
        <v>924</v>
      </c>
    </row>
    <row r="40" spans="4:5">
      <c r="D40" t="s">
        <v>925</v>
      </c>
      <c r="E40" t="s">
        <v>926</v>
      </c>
    </row>
    <row r="41" spans="4:5">
      <c r="D41" t="s">
        <v>927</v>
      </c>
      <c r="E41" t="s">
        <v>928</v>
      </c>
    </row>
    <row r="42" spans="4:5">
      <c r="D42" t="s">
        <v>929</v>
      </c>
      <c r="E42" t="s">
        <v>930</v>
      </c>
    </row>
    <row r="43" spans="4:5">
      <c r="D43" t="s">
        <v>931</v>
      </c>
      <c r="E43" t="s">
        <v>932</v>
      </c>
    </row>
    <row r="44" spans="4:5">
      <c r="D44" t="s">
        <v>933</v>
      </c>
      <c r="E44" t="s">
        <v>934</v>
      </c>
    </row>
    <row r="45" spans="4:5">
      <c r="D45" t="s">
        <v>935</v>
      </c>
      <c r="E45" t="s">
        <v>936</v>
      </c>
    </row>
    <row r="46" spans="4:5">
      <c r="D46" t="s">
        <v>937</v>
      </c>
      <c r="E46" t="s">
        <v>938</v>
      </c>
    </row>
    <row r="47" spans="4:5">
      <c r="D47" t="s">
        <v>939</v>
      </c>
      <c r="E47" t="s">
        <v>940</v>
      </c>
    </row>
    <row r="48" spans="4:5">
      <c r="D48" t="s">
        <v>941</v>
      </c>
      <c r="E48" t="s">
        <v>942</v>
      </c>
    </row>
    <row r="49" spans="4:5">
      <c r="D49" t="s">
        <v>943</v>
      </c>
      <c r="E49" t="s">
        <v>944</v>
      </c>
    </row>
    <row r="50" spans="4:5">
      <c r="D50" t="s">
        <v>945</v>
      </c>
      <c r="E50" t="s">
        <v>946</v>
      </c>
    </row>
    <row r="51" spans="4:5">
      <c r="D51" t="s">
        <v>947</v>
      </c>
      <c r="E51" t="s">
        <v>948</v>
      </c>
    </row>
    <row r="52" spans="4:5">
      <c r="D52" t="s">
        <v>949</v>
      </c>
      <c r="E52" t="s">
        <v>950</v>
      </c>
    </row>
    <row r="53" spans="4:5">
      <c r="D53" t="s">
        <v>951</v>
      </c>
      <c r="E53" t="s">
        <v>952</v>
      </c>
    </row>
    <row r="54" spans="4:5">
      <c r="D54" t="s">
        <v>953</v>
      </c>
      <c r="E54" t="s">
        <v>954</v>
      </c>
    </row>
    <row r="55" spans="4:5">
      <c r="D55" t="s">
        <v>955</v>
      </c>
      <c r="E55" t="s">
        <v>956</v>
      </c>
    </row>
    <row r="56" spans="4:5">
      <c r="D56" t="s">
        <v>957</v>
      </c>
      <c r="E56" t="s">
        <v>958</v>
      </c>
    </row>
    <row r="57" spans="4:5">
      <c r="D57" t="s">
        <v>959</v>
      </c>
      <c r="E57" t="s">
        <v>960</v>
      </c>
    </row>
    <row r="58" spans="4:5">
      <c r="D58" t="s">
        <v>961</v>
      </c>
      <c r="E58" t="s">
        <v>962</v>
      </c>
    </row>
    <row r="59" spans="4:5">
      <c r="D59" t="s">
        <v>963</v>
      </c>
      <c r="E59" t="s">
        <v>964</v>
      </c>
    </row>
    <row r="60" spans="4:5">
      <c r="D60" t="s">
        <v>965</v>
      </c>
      <c r="E60" t="s">
        <v>966</v>
      </c>
    </row>
    <row r="61" spans="4:5">
      <c r="D61" t="s">
        <v>967</v>
      </c>
      <c r="E61" t="s">
        <v>968</v>
      </c>
    </row>
    <row r="62" spans="4:5">
      <c r="D62" t="s">
        <v>969</v>
      </c>
      <c r="E62" t="s">
        <v>970</v>
      </c>
    </row>
    <row r="63" spans="4:5">
      <c r="D63" t="s">
        <v>971</v>
      </c>
      <c r="E63" t="s">
        <v>972</v>
      </c>
    </row>
    <row r="64" spans="4:5">
      <c r="D64" t="s">
        <v>973</v>
      </c>
      <c r="E64" t="s">
        <v>974</v>
      </c>
    </row>
    <row r="65" spans="4:5">
      <c r="D65" t="s">
        <v>975</v>
      </c>
      <c r="E65" t="s">
        <v>976</v>
      </c>
    </row>
    <row r="66" spans="4:5">
      <c r="D66" t="s">
        <v>977</v>
      </c>
      <c r="E66" t="s">
        <v>978</v>
      </c>
    </row>
    <row r="67" spans="4:5">
      <c r="D67" t="s">
        <v>979</v>
      </c>
      <c r="E67" t="s">
        <v>980</v>
      </c>
    </row>
    <row r="68" spans="4:5">
      <c r="D68" t="s">
        <v>981</v>
      </c>
      <c r="E68" t="s">
        <v>982</v>
      </c>
    </row>
    <row r="69" spans="4:5">
      <c r="D69" t="s">
        <v>983</v>
      </c>
      <c r="E69" t="s">
        <v>44</v>
      </c>
    </row>
    <row r="70" spans="4:5">
      <c r="D70" t="s">
        <v>984</v>
      </c>
      <c r="E70" t="s">
        <v>985</v>
      </c>
    </row>
    <row r="71" spans="4:5">
      <c r="D71" t="s">
        <v>986</v>
      </c>
      <c r="E71" t="s">
        <v>987</v>
      </c>
    </row>
    <row r="72" spans="4:5">
      <c r="D72" t="s">
        <v>988</v>
      </c>
      <c r="E72" t="s">
        <v>989</v>
      </c>
    </row>
    <row r="73" spans="4:5">
      <c r="D73" t="s">
        <v>990</v>
      </c>
      <c r="E73" t="s">
        <v>991</v>
      </c>
    </row>
    <row r="74" spans="4:5">
      <c r="D74" t="s">
        <v>992</v>
      </c>
      <c r="E74" t="s">
        <v>993</v>
      </c>
    </row>
    <row r="75" spans="4:5">
      <c r="D75" t="s">
        <v>994</v>
      </c>
      <c r="E75" t="s">
        <v>995</v>
      </c>
    </row>
    <row r="76" spans="4:5">
      <c r="D76" t="s">
        <v>996</v>
      </c>
      <c r="E76" t="s">
        <v>997</v>
      </c>
    </row>
    <row r="77" spans="4:5">
      <c r="D77" t="s">
        <v>998</v>
      </c>
      <c r="E77" t="s">
        <v>999</v>
      </c>
    </row>
    <row r="78" spans="4:5">
      <c r="D78" t="s">
        <v>1000</v>
      </c>
      <c r="E78" t="s">
        <v>1001</v>
      </c>
    </row>
    <row r="79" spans="4:5">
      <c r="D79" t="s">
        <v>1002</v>
      </c>
      <c r="E79" t="s">
        <v>1003</v>
      </c>
    </row>
    <row r="80" spans="4:5">
      <c r="D80" t="s">
        <v>1004</v>
      </c>
      <c r="E80" t="s">
        <v>1005</v>
      </c>
    </row>
    <row r="81" spans="4:5">
      <c r="D81" t="s">
        <v>1006</v>
      </c>
      <c r="E81" t="s">
        <v>1007</v>
      </c>
    </row>
    <row r="82" spans="4:5">
      <c r="D82" t="s">
        <v>1008</v>
      </c>
      <c r="E82" t="s">
        <v>1009</v>
      </c>
    </row>
    <row r="83" spans="4:5">
      <c r="D83" t="s">
        <v>1010</v>
      </c>
      <c r="E83" t="s">
        <v>1011</v>
      </c>
    </row>
    <row r="84" spans="4:5">
      <c r="D84" t="s">
        <v>1012</v>
      </c>
      <c r="E84" t="s">
        <v>1013</v>
      </c>
    </row>
    <row r="85" spans="4:5">
      <c r="D85" t="s">
        <v>1014</v>
      </c>
      <c r="E85" t="s">
        <v>1015</v>
      </c>
    </row>
    <row r="86" spans="4:5">
      <c r="D86" t="s">
        <v>1016</v>
      </c>
      <c r="E86" t="s">
        <v>1017</v>
      </c>
    </row>
    <row r="87" spans="4:5">
      <c r="D87" t="s">
        <v>1018</v>
      </c>
      <c r="E87" t="s">
        <v>1019</v>
      </c>
    </row>
    <row r="88" spans="4:5">
      <c r="D88" t="s">
        <v>1020</v>
      </c>
      <c r="E88" t="s">
        <v>1021</v>
      </c>
    </row>
    <row r="89" spans="4:5">
      <c r="D89" t="s">
        <v>1022</v>
      </c>
      <c r="E89" t="s">
        <v>1023</v>
      </c>
    </row>
    <row r="90" spans="4:5">
      <c r="D90" t="s">
        <v>1024</v>
      </c>
      <c r="E90" t="s">
        <v>1025</v>
      </c>
    </row>
    <row r="91" spans="4:5">
      <c r="D91" t="s">
        <v>1026</v>
      </c>
      <c r="E91" t="s">
        <v>1027</v>
      </c>
    </row>
    <row r="92" spans="4:5">
      <c r="D92" t="s">
        <v>1028</v>
      </c>
      <c r="E92" t="s">
        <v>1029</v>
      </c>
    </row>
    <row r="93" spans="4:5">
      <c r="D93" t="s">
        <v>1030</v>
      </c>
      <c r="E93" t="s">
        <v>1031</v>
      </c>
    </row>
    <row r="94" spans="4:5">
      <c r="D94" t="s">
        <v>1032</v>
      </c>
      <c r="E94" t="s">
        <v>1033</v>
      </c>
    </row>
    <row r="95" spans="4:5">
      <c r="D95" t="s">
        <v>1034</v>
      </c>
      <c r="E95" t="s">
        <v>1035</v>
      </c>
    </row>
    <row r="96" spans="4:5">
      <c r="D96" t="s">
        <v>1036</v>
      </c>
      <c r="E96" t="s">
        <v>1037</v>
      </c>
    </row>
    <row r="97" spans="4:5">
      <c r="D97" t="s">
        <v>1038</v>
      </c>
      <c r="E97" t="s">
        <v>1039</v>
      </c>
    </row>
    <row r="98" spans="4:5">
      <c r="D98" t="s">
        <v>1040</v>
      </c>
      <c r="E98" t="s">
        <v>1041</v>
      </c>
    </row>
    <row r="99" spans="4:5">
      <c r="D99" t="s">
        <v>1042</v>
      </c>
      <c r="E99" t="s">
        <v>1043</v>
      </c>
    </row>
    <row r="100" spans="4:5">
      <c r="D100" t="s">
        <v>1044</v>
      </c>
      <c r="E100" t="s">
        <v>1045</v>
      </c>
    </row>
    <row r="101" spans="4:5">
      <c r="D101" t="s">
        <v>1046</v>
      </c>
      <c r="E101" t="s">
        <v>1047</v>
      </c>
    </row>
    <row r="102" spans="4:5">
      <c r="D102" t="s">
        <v>1048</v>
      </c>
      <c r="E102" t="s">
        <v>1049</v>
      </c>
    </row>
    <row r="103" spans="4:5">
      <c r="D103" t="s">
        <v>1050</v>
      </c>
      <c r="E103" t="s">
        <v>1051</v>
      </c>
    </row>
    <row r="104" spans="4:5">
      <c r="D104" t="s">
        <v>1052</v>
      </c>
      <c r="E104" t="s">
        <v>1053</v>
      </c>
    </row>
    <row r="105" spans="4:5">
      <c r="D105" t="s">
        <v>1054</v>
      </c>
      <c r="E105" t="s">
        <v>1055</v>
      </c>
    </row>
    <row r="106" spans="4:5">
      <c r="D106" t="s">
        <v>1056</v>
      </c>
      <c r="E106" t="s">
        <v>1057</v>
      </c>
    </row>
    <row r="107" spans="4:5">
      <c r="D107" t="s">
        <v>1058</v>
      </c>
      <c r="E107" t="s">
        <v>1059</v>
      </c>
    </row>
    <row r="108" spans="4:5">
      <c r="D108" t="s">
        <v>1060</v>
      </c>
      <c r="E108" t="s">
        <v>1061</v>
      </c>
    </row>
    <row r="109" spans="4:5">
      <c r="D109" t="s">
        <v>1062</v>
      </c>
      <c r="E109" t="s">
        <v>1063</v>
      </c>
    </row>
    <row r="110" spans="4:5">
      <c r="D110" t="s">
        <v>1064</v>
      </c>
      <c r="E110" t="s">
        <v>1065</v>
      </c>
    </row>
    <row r="111" spans="4:5">
      <c r="D111" t="s">
        <v>1066</v>
      </c>
      <c r="E111" t="s">
        <v>1067</v>
      </c>
    </row>
    <row r="112" spans="4:5">
      <c r="D112" t="s">
        <v>1068</v>
      </c>
      <c r="E112" t="s">
        <v>1069</v>
      </c>
    </row>
    <row r="113" spans="4:5">
      <c r="D113" t="s">
        <v>1070</v>
      </c>
      <c r="E113" t="s">
        <v>1071</v>
      </c>
    </row>
    <row r="114" spans="4:5">
      <c r="D114" t="s">
        <v>1072</v>
      </c>
      <c r="E114" t="s">
        <v>1073</v>
      </c>
    </row>
    <row r="115" spans="4:5">
      <c r="D115" t="s">
        <v>1074</v>
      </c>
      <c r="E115" t="s">
        <v>1075</v>
      </c>
    </row>
    <row r="116" spans="4:5">
      <c r="D116" t="s">
        <v>1076</v>
      </c>
      <c r="E116" t="s">
        <v>1077</v>
      </c>
    </row>
    <row r="117" spans="4:5">
      <c r="D117" t="s">
        <v>1078</v>
      </c>
      <c r="E117" t="s">
        <v>1079</v>
      </c>
    </row>
    <row r="118" spans="4:5">
      <c r="D118" t="s">
        <v>1080</v>
      </c>
      <c r="E118" t="s">
        <v>1081</v>
      </c>
    </row>
    <row r="119" spans="5:5">
      <c r="E119" t="s">
        <v>1082</v>
      </c>
    </row>
    <row r="120" spans="5:5">
      <c r="E120" t="s">
        <v>1083</v>
      </c>
    </row>
    <row r="121" spans="5:5">
      <c r="E121" t="s">
        <v>1084</v>
      </c>
    </row>
    <row r="122" spans="5:5">
      <c r="E122" t="s">
        <v>1085</v>
      </c>
    </row>
    <row r="123" spans="5:5">
      <c r="E123" t="s">
        <v>1086</v>
      </c>
    </row>
    <row r="124" spans="5:5">
      <c r="E124" t="s">
        <v>1087</v>
      </c>
    </row>
    <row r="125" spans="5:5">
      <c r="E125" t="s">
        <v>1088</v>
      </c>
    </row>
    <row r="126" spans="5:5">
      <c r="E126" t="s">
        <v>1089</v>
      </c>
    </row>
    <row r="127" spans="5:5">
      <c r="E127" t="s">
        <v>1090</v>
      </c>
    </row>
    <row r="128" spans="5:5">
      <c r="E128" t="s">
        <v>1091</v>
      </c>
    </row>
    <row r="129" spans="5:5">
      <c r="E129" t="s">
        <v>1092</v>
      </c>
    </row>
    <row r="130" spans="5:5">
      <c r="E130" t="s">
        <v>1093</v>
      </c>
    </row>
    <row r="131" spans="5:5">
      <c r="E131" t="s">
        <v>1094</v>
      </c>
    </row>
    <row r="132" spans="5:5">
      <c r="E132" t="s">
        <v>1095</v>
      </c>
    </row>
    <row r="133" spans="5:5">
      <c r="E133" t="s">
        <v>1096</v>
      </c>
    </row>
    <row r="134" spans="5:5">
      <c r="E134" t="s">
        <v>1097</v>
      </c>
    </row>
    <row r="135" spans="5:5">
      <c r="E135" t="s">
        <v>1098</v>
      </c>
    </row>
    <row r="136" spans="5:5">
      <c r="E136" t="s">
        <v>1099</v>
      </c>
    </row>
    <row r="137" spans="5:5">
      <c r="E137" t="s">
        <v>1100</v>
      </c>
    </row>
    <row r="138" spans="5:5">
      <c r="E138" t="s">
        <v>1101</v>
      </c>
    </row>
    <row r="139" spans="5:5">
      <c r="E139" t="s">
        <v>1102</v>
      </c>
    </row>
    <row r="140" spans="5:5">
      <c r="E140" t="s">
        <v>1103</v>
      </c>
    </row>
    <row r="141" spans="5:5">
      <c r="E141" t="s">
        <v>1104</v>
      </c>
    </row>
    <row r="142" spans="5:5">
      <c r="E142" t="s">
        <v>1105</v>
      </c>
    </row>
    <row r="143" spans="5:5">
      <c r="E143" t="s">
        <v>1106</v>
      </c>
    </row>
    <row r="144" spans="5:5">
      <c r="E144" t="s">
        <v>1107</v>
      </c>
    </row>
    <row r="145" spans="5:5">
      <c r="E145" t="s">
        <v>1108</v>
      </c>
    </row>
    <row r="146" spans="5:5">
      <c r="E146" t="s">
        <v>1109</v>
      </c>
    </row>
    <row r="147" spans="5:5">
      <c r="E147" t="s">
        <v>1110</v>
      </c>
    </row>
    <row r="148" spans="5:5">
      <c r="E148" t="s">
        <v>1111</v>
      </c>
    </row>
    <row r="149" spans="5:5">
      <c r="E149" t="s">
        <v>1112</v>
      </c>
    </row>
    <row r="150" spans="5:5">
      <c r="E150" t="s">
        <v>1113</v>
      </c>
    </row>
    <row r="151" spans="5:5">
      <c r="E151" t="s">
        <v>1114</v>
      </c>
    </row>
    <row r="152" spans="5:5">
      <c r="E152" t="s">
        <v>1115</v>
      </c>
    </row>
    <row r="153" spans="5:5">
      <c r="E153" t="s">
        <v>1116</v>
      </c>
    </row>
    <row r="154" spans="5:5">
      <c r="E154" t="s">
        <v>1117</v>
      </c>
    </row>
    <row r="155" spans="5:5">
      <c r="E155" t="s">
        <v>1118</v>
      </c>
    </row>
    <row r="156" spans="5:5">
      <c r="E156" t="s">
        <v>1119</v>
      </c>
    </row>
    <row r="157" spans="5:5">
      <c r="E157" t="s">
        <v>1120</v>
      </c>
    </row>
    <row r="158" spans="5:5">
      <c r="E158" t="s">
        <v>1121</v>
      </c>
    </row>
    <row r="159" spans="5:5">
      <c r="E159" t="s">
        <v>1122</v>
      </c>
    </row>
    <row r="160" spans="5:5">
      <c r="E160" t="s">
        <v>1123</v>
      </c>
    </row>
    <row r="161" spans="5:5">
      <c r="E161" t="s">
        <v>1124</v>
      </c>
    </row>
    <row r="162" spans="5:5">
      <c r="E162" t="s">
        <v>1125</v>
      </c>
    </row>
    <row r="163" spans="5:5">
      <c r="E163" t="s">
        <v>1126</v>
      </c>
    </row>
    <row r="164" spans="5:5">
      <c r="E164" t="s">
        <v>1127</v>
      </c>
    </row>
    <row r="165" spans="5:5">
      <c r="E165" t="s">
        <v>1128</v>
      </c>
    </row>
    <row r="166" spans="5:5">
      <c r="E166" t="s">
        <v>1129</v>
      </c>
    </row>
    <row r="167" spans="5:5">
      <c r="E167" t="s">
        <v>1130</v>
      </c>
    </row>
    <row r="168" spans="5:5">
      <c r="E168" t="s">
        <v>1131</v>
      </c>
    </row>
    <row r="169" spans="5:5">
      <c r="E169" t="s">
        <v>1132</v>
      </c>
    </row>
    <row r="170" spans="5:5">
      <c r="E170" t="s">
        <v>1133</v>
      </c>
    </row>
    <row r="171" spans="5:5">
      <c r="E171" t="s">
        <v>1134</v>
      </c>
    </row>
    <row r="172" spans="5:5">
      <c r="E172" t="s">
        <v>1135</v>
      </c>
    </row>
    <row r="173" spans="5:5">
      <c r="E173" t="s">
        <v>1136</v>
      </c>
    </row>
    <row r="174" spans="5:5">
      <c r="E174" t="s">
        <v>1137</v>
      </c>
    </row>
    <row r="175" spans="5:5">
      <c r="E175" t="s">
        <v>1138</v>
      </c>
    </row>
    <row r="176" spans="5:5">
      <c r="E176" t="s">
        <v>1139</v>
      </c>
    </row>
    <row r="177" spans="5:5">
      <c r="E177" t="s">
        <v>1140</v>
      </c>
    </row>
    <row r="178" spans="5:5">
      <c r="E178" t="s">
        <v>1141</v>
      </c>
    </row>
    <row r="179" spans="5:5">
      <c r="E179" t="s">
        <v>1142</v>
      </c>
    </row>
    <row r="180" spans="5:5">
      <c r="E180" t="s">
        <v>1143</v>
      </c>
    </row>
    <row r="181" spans="5:5">
      <c r="E181" t="s">
        <v>1144</v>
      </c>
    </row>
    <row r="182" spans="5:5">
      <c r="E182" t="s">
        <v>1145</v>
      </c>
    </row>
    <row r="183" spans="5:5">
      <c r="E183" t="s">
        <v>1146</v>
      </c>
    </row>
    <row r="184" spans="5:5">
      <c r="E184" t="s">
        <v>1147</v>
      </c>
    </row>
    <row r="185" spans="5:5">
      <c r="E185" t="s">
        <v>1148</v>
      </c>
    </row>
    <row r="186" spans="5:5">
      <c r="E186" t="s">
        <v>1149</v>
      </c>
    </row>
    <row r="187" spans="5:5">
      <c r="E187" t="s">
        <v>1150</v>
      </c>
    </row>
    <row r="188" spans="5:5">
      <c r="E188" t="s">
        <v>1151</v>
      </c>
    </row>
    <row r="189" spans="5:5">
      <c r="E189" t="s">
        <v>1152</v>
      </c>
    </row>
    <row r="190" spans="5:5">
      <c r="E190" t="s">
        <v>1153</v>
      </c>
    </row>
    <row r="191" spans="5:5">
      <c r="E191" t="s">
        <v>1154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5"/>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3.5"/>
  <cols>
    <col min="1" max="3" width="3.21666666666667" style="130" customWidth="1"/>
    <col min="4" max="4" width="32.775" style="130" customWidth="1"/>
    <col min="5" max="8" width="18.775" style="130" customWidth="1"/>
    <col min="9" max="9" width="17.8833333333333" style="130" customWidth="1"/>
    <col min="10" max="12" width="18.775" style="130" customWidth="1"/>
    <col min="13" max="16384" width="9" style="130"/>
  </cols>
  <sheetData>
    <row r="1" ht="27" spans="7:7">
      <c r="G1" s="140" t="s">
        <v>170</v>
      </c>
    </row>
    <row r="2" ht="14.25" spans="12:12">
      <c r="L2" s="7" t="s">
        <v>171</v>
      </c>
    </row>
    <row r="3" ht="14.25" spans="1:12">
      <c r="A3" s="7" t="s">
        <v>58</v>
      </c>
      <c r="L3" s="7" t="s">
        <v>59</v>
      </c>
    </row>
    <row r="4" ht="19.5" customHeight="1" spans="1:12">
      <c r="A4" s="132" t="s">
        <v>62</v>
      </c>
      <c r="B4" s="132"/>
      <c r="C4" s="132"/>
      <c r="D4" s="132"/>
      <c r="E4" s="137" t="s">
        <v>153</v>
      </c>
      <c r="F4" s="137" t="s">
        <v>172</v>
      </c>
      <c r="G4" s="137" t="s">
        <v>173</v>
      </c>
      <c r="H4" s="137" t="s">
        <v>174</v>
      </c>
      <c r="I4" s="137"/>
      <c r="J4" s="137" t="s">
        <v>175</v>
      </c>
      <c r="K4" s="137" t="s">
        <v>176</v>
      </c>
      <c r="L4" s="137" t="s">
        <v>177</v>
      </c>
    </row>
    <row r="5" ht="19.5" customHeight="1" spans="1:12">
      <c r="A5" s="137" t="s">
        <v>178</v>
      </c>
      <c r="B5" s="137"/>
      <c r="C5" s="137"/>
      <c r="D5" s="132" t="s">
        <v>179</v>
      </c>
      <c r="E5" s="137"/>
      <c r="F5" s="137"/>
      <c r="G5" s="137"/>
      <c r="H5" s="137" t="s">
        <v>180</v>
      </c>
      <c r="I5" s="137" t="s">
        <v>181</v>
      </c>
      <c r="J5" s="137"/>
      <c r="K5" s="137"/>
      <c r="L5" s="137" t="s">
        <v>180</v>
      </c>
    </row>
    <row r="6" ht="19.5" customHeight="1" spans="1:12">
      <c r="A6" s="137"/>
      <c r="B6" s="137"/>
      <c r="C6" s="137"/>
      <c r="D6" s="132"/>
      <c r="E6" s="137"/>
      <c r="F6" s="137"/>
      <c r="G6" s="137"/>
      <c r="H6" s="137"/>
      <c r="I6" s="137"/>
      <c r="J6" s="137"/>
      <c r="K6" s="137"/>
      <c r="L6" s="137"/>
    </row>
    <row r="7" ht="19.5" customHeight="1" spans="1:12">
      <c r="A7" s="137"/>
      <c r="B7" s="137"/>
      <c r="C7" s="137"/>
      <c r="D7" s="132"/>
      <c r="E7" s="137"/>
      <c r="F7" s="137"/>
      <c r="G7" s="137"/>
      <c r="H7" s="137"/>
      <c r="I7" s="137"/>
      <c r="J7" s="137"/>
      <c r="K7" s="137"/>
      <c r="L7" s="137"/>
    </row>
    <row r="8" ht="19.5" customHeight="1" spans="1:12">
      <c r="A8" s="132" t="s">
        <v>182</v>
      </c>
      <c r="B8" s="132" t="s">
        <v>183</v>
      </c>
      <c r="C8" s="132" t="s">
        <v>184</v>
      </c>
      <c r="D8" s="132" t="s">
        <v>66</v>
      </c>
      <c r="E8" s="137" t="s">
        <v>67</v>
      </c>
      <c r="F8" s="137" t="s">
        <v>68</v>
      </c>
      <c r="G8" s="137" t="s">
        <v>76</v>
      </c>
      <c r="H8" s="137" t="s">
        <v>80</v>
      </c>
      <c r="I8" s="137" t="s">
        <v>84</v>
      </c>
      <c r="J8" s="137" t="s">
        <v>88</v>
      </c>
      <c r="K8" s="137" t="s">
        <v>92</v>
      </c>
      <c r="L8" s="137" t="s">
        <v>96</v>
      </c>
    </row>
    <row r="9" ht="19.5" customHeight="1" spans="1:12">
      <c r="A9" s="132"/>
      <c r="B9" s="132"/>
      <c r="C9" s="132"/>
      <c r="D9" s="132" t="s">
        <v>185</v>
      </c>
      <c r="E9" s="134">
        <v>533708426.44</v>
      </c>
      <c r="F9" s="134">
        <v>147220697</v>
      </c>
      <c r="G9" s="134">
        <v>0</v>
      </c>
      <c r="H9" s="134">
        <v>386419176.44</v>
      </c>
      <c r="I9" s="134">
        <v>0</v>
      </c>
      <c r="J9" s="134">
        <v>0</v>
      </c>
      <c r="K9" s="134">
        <v>0</v>
      </c>
      <c r="L9" s="134">
        <v>68553</v>
      </c>
    </row>
    <row r="10" ht="19.5" customHeight="1" spans="1:12">
      <c r="A10" s="133" t="s">
        <v>186</v>
      </c>
      <c r="B10" s="133"/>
      <c r="C10" s="133"/>
      <c r="D10" s="133" t="s">
        <v>187</v>
      </c>
      <c r="E10" s="134">
        <v>10000</v>
      </c>
      <c r="F10" s="134">
        <v>10000</v>
      </c>
      <c r="G10" s="134">
        <v>0</v>
      </c>
      <c r="H10" s="134">
        <v>0</v>
      </c>
      <c r="I10" s="134"/>
      <c r="J10" s="134">
        <v>0</v>
      </c>
      <c r="K10" s="134">
        <v>0</v>
      </c>
      <c r="L10" s="134">
        <v>0</v>
      </c>
    </row>
    <row r="11" ht="19.5" customHeight="1" spans="1:12">
      <c r="A11" s="133" t="s">
        <v>188</v>
      </c>
      <c r="B11" s="133"/>
      <c r="C11" s="133"/>
      <c r="D11" s="133" t="s">
        <v>189</v>
      </c>
      <c r="E11" s="134">
        <v>10000</v>
      </c>
      <c r="F11" s="134">
        <v>10000</v>
      </c>
      <c r="G11" s="134">
        <v>0</v>
      </c>
      <c r="H11" s="134">
        <v>0</v>
      </c>
      <c r="I11" s="134"/>
      <c r="J11" s="134">
        <v>0</v>
      </c>
      <c r="K11" s="134">
        <v>0</v>
      </c>
      <c r="L11" s="134">
        <v>0</v>
      </c>
    </row>
    <row r="12" ht="19.5" customHeight="1" spans="1:12">
      <c r="A12" s="133" t="s">
        <v>190</v>
      </c>
      <c r="B12" s="133"/>
      <c r="C12" s="133"/>
      <c r="D12" s="133" t="s">
        <v>189</v>
      </c>
      <c r="E12" s="134">
        <v>10000</v>
      </c>
      <c r="F12" s="134">
        <v>10000</v>
      </c>
      <c r="G12" s="134">
        <v>0</v>
      </c>
      <c r="H12" s="134">
        <v>0</v>
      </c>
      <c r="I12" s="134"/>
      <c r="J12" s="134">
        <v>0</v>
      </c>
      <c r="K12" s="134">
        <v>0</v>
      </c>
      <c r="L12" s="134">
        <v>0</v>
      </c>
    </row>
    <row r="13" ht="19.5" customHeight="1" spans="1:12">
      <c r="A13" s="133" t="s">
        <v>191</v>
      </c>
      <c r="B13" s="133"/>
      <c r="C13" s="133"/>
      <c r="D13" s="133" t="s">
        <v>192</v>
      </c>
      <c r="E13" s="134">
        <v>7269464.57</v>
      </c>
      <c r="F13" s="134">
        <v>7269464.57</v>
      </c>
      <c r="G13" s="134">
        <v>0</v>
      </c>
      <c r="H13" s="134">
        <v>0</v>
      </c>
      <c r="I13" s="134">
        <v>0</v>
      </c>
      <c r="J13" s="134">
        <v>0</v>
      </c>
      <c r="K13" s="134">
        <v>0</v>
      </c>
      <c r="L13" s="134">
        <v>0</v>
      </c>
    </row>
    <row r="14" ht="19.5" customHeight="1" spans="1:12">
      <c r="A14" s="133" t="s">
        <v>193</v>
      </c>
      <c r="B14" s="133"/>
      <c r="C14" s="133"/>
      <c r="D14" s="133" t="s">
        <v>194</v>
      </c>
      <c r="E14" s="134">
        <v>6693940.57</v>
      </c>
      <c r="F14" s="134">
        <v>6693940.57</v>
      </c>
      <c r="G14" s="134">
        <v>0</v>
      </c>
      <c r="H14" s="134">
        <v>0</v>
      </c>
      <c r="I14" s="134">
        <v>0</v>
      </c>
      <c r="J14" s="134">
        <v>0</v>
      </c>
      <c r="K14" s="134">
        <v>0</v>
      </c>
      <c r="L14" s="134">
        <v>0</v>
      </c>
    </row>
    <row r="15" ht="19.5" customHeight="1" spans="1:12">
      <c r="A15" s="133" t="s">
        <v>195</v>
      </c>
      <c r="B15" s="133"/>
      <c r="C15" s="133"/>
      <c r="D15" s="133" t="s">
        <v>196</v>
      </c>
      <c r="E15" s="134">
        <v>15900</v>
      </c>
      <c r="F15" s="134">
        <v>15900</v>
      </c>
      <c r="G15" s="134">
        <v>0</v>
      </c>
      <c r="H15" s="134">
        <v>0</v>
      </c>
      <c r="I15" s="134"/>
      <c r="J15" s="134">
        <v>0</v>
      </c>
      <c r="K15" s="134">
        <v>0</v>
      </c>
      <c r="L15" s="134">
        <v>0</v>
      </c>
    </row>
    <row r="16" ht="19.5" customHeight="1" spans="1:12">
      <c r="A16" s="133" t="s">
        <v>197</v>
      </c>
      <c r="B16" s="133"/>
      <c r="C16" s="133"/>
      <c r="D16" s="133" t="s">
        <v>198</v>
      </c>
      <c r="E16" s="134">
        <v>244100</v>
      </c>
      <c r="F16" s="134">
        <v>244100</v>
      </c>
      <c r="G16" s="134">
        <v>0</v>
      </c>
      <c r="H16" s="134">
        <v>0</v>
      </c>
      <c r="I16" s="134">
        <v>0</v>
      </c>
      <c r="J16" s="134">
        <v>0</v>
      </c>
      <c r="K16" s="134">
        <v>0</v>
      </c>
      <c r="L16" s="134">
        <v>0</v>
      </c>
    </row>
    <row r="17" ht="19.5" customHeight="1" spans="1:12">
      <c r="A17" s="133" t="s">
        <v>199</v>
      </c>
      <c r="B17" s="133"/>
      <c r="C17" s="133"/>
      <c r="D17" s="133" t="s">
        <v>200</v>
      </c>
      <c r="E17" s="134">
        <v>6164059.04</v>
      </c>
      <c r="F17" s="134">
        <v>6164059.04</v>
      </c>
      <c r="G17" s="134">
        <v>0</v>
      </c>
      <c r="H17" s="134">
        <v>0</v>
      </c>
      <c r="I17" s="134">
        <v>0</v>
      </c>
      <c r="J17" s="134">
        <v>0</v>
      </c>
      <c r="K17" s="134">
        <v>0</v>
      </c>
      <c r="L17" s="134">
        <v>0</v>
      </c>
    </row>
    <row r="18" ht="19.5" customHeight="1" spans="1:12">
      <c r="A18" s="133" t="s">
        <v>201</v>
      </c>
      <c r="B18" s="133"/>
      <c r="C18" s="133"/>
      <c r="D18" s="133" t="s">
        <v>202</v>
      </c>
      <c r="E18" s="134">
        <v>269881.53</v>
      </c>
      <c r="F18" s="134">
        <v>269881.53</v>
      </c>
      <c r="G18" s="134">
        <v>0</v>
      </c>
      <c r="H18" s="134">
        <v>0</v>
      </c>
      <c r="I18" s="134">
        <v>0</v>
      </c>
      <c r="J18" s="134">
        <v>0</v>
      </c>
      <c r="K18" s="134">
        <v>0</v>
      </c>
      <c r="L18" s="134">
        <v>0</v>
      </c>
    </row>
    <row r="19" ht="19.5" customHeight="1" spans="1:12">
      <c r="A19" s="133" t="s">
        <v>203</v>
      </c>
      <c r="B19" s="133"/>
      <c r="C19" s="133"/>
      <c r="D19" s="133" t="s">
        <v>204</v>
      </c>
      <c r="E19" s="134">
        <v>575524</v>
      </c>
      <c r="F19" s="134">
        <v>575524</v>
      </c>
      <c r="G19" s="134">
        <v>0</v>
      </c>
      <c r="H19" s="134">
        <v>0</v>
      </c>
      <c r="I19" s="134">
        <v>0</v>
      </c>
      <c r="J19" s="134">
        <v>0</v>
      </c>
      <c r="K19" s="134">
        <v>0</v>
      </c>
      <c r="L19" s="134">
        <v>0</v>
      </c>
    </row>
    <row r="20" ht="19.5" customHeight="1" spans="1:12">
      <c r="A20" s="133" t="s">
        <v>205</v>
      </c>
      <c r="B20" s="133"/>
      <c r="C20" s="133"/>
      <c r="D20" s="133" t="s">
        <v>206</v>
      </c>
      <c r="E20" s="134">
        <v>575524</v>
      </c>
      <c r="F20" s="134">
        <v>575524</v>
      </c>
      <c r="G20" s="134">
        <v>0</v>
      </c>
      <c r="H20" s="134">
        <v>0</v>
      </c>
      <c r="I20" s="134">
        <v>0</v>
      </c>
      <c r="J20" s="134">
        <v>0</v>
      </c>
      <c r="K20" s="134">
        <v>0</v>
      </c>
      <c r="L20" s="134">
        <v>0</v>
      </c>
    </row>
    <row r="21" ht="19.5" customHeight="1" spans="1:12">
      <c r="A21" s="133" t="s">
        <v>207</v>
      </c>
      <c r="B21" s="133"/>
      <c r="C21" s="133"/>
      <c r="D21" s="133" t="s">
        <v>208</v>
      </c>
      <c r="E21" s="134">
        <v>522862950.87</v>
      </c>
      <c r="F21" s="134">
        <v>136375221.43</v>
      </c>
      <c r="G21" s="134">
        <v>0</v>
      </c>
      <c r="H21" s="134">
        <v>386419176.44</v>
      </c>
      <c r="I21" s="134">
        <v>0</v>
      </c>
      <c r="J21" s="134">
        <v>0</v>
      </c>
      <c r="K21" s="134">
        <v>0</v>
      </c>
      <c r="L21" s="134">
        <v>68553</v>
      </c>
    </row>
    <row r="22" ht="19.5" customHeight="1" spans="1:12">
      <c r="A22" s="133" t="s">
        <v>209</v>
      </c>
      <c r="B22" s="133"/>
      <c r="C22" s="133"/>
      <c r="D22" s="133" t="s">
        <v>210</v>
      </c>
      <c r="E22" s="134">
        <v>10859504.11</v>
      </c>
      <c r="F22" s="134">
        <v>10859504.11</v>
      </c>
      <c r="G22" s="134">
        <v>0</v>
      </c>
      <c r="H22" s="134">
        <v>0</v>
      </c>
      <c r="I22" s="134">
        <v>0</v>
      </c>
      <c r="J22" s="134">
        <v>0</v>
      </c>
      <c r="K22" s="134">
        <v>0</v>
      </c>
      <c r="L22" s="134">
        <v>0</v>
      </c>
    </row>
    <row r="23" ht="19.5" customHeight="1" spans="1:12">
      <c r="A23" s="133" t="s">
        <v>211</v>
      </c>
      <c r="B23" s="133"/>
      <c r="C23" s="133"/>
      <c r="D23" s="133" t="s">
        <v>212</v>
      </c>
      <c r="E23" s="134">
        <v>6371043.32</v>
      </c>
      <c r="F23" s="134">
        <v>6371043.32</v>
      </c>
      <c r="G23" s="134">
        <v>0</v>
      </c>
      <c r="H23" s="134">
        <v>0</v>
      </c>
      <c r="I23" s="134"/>
      <c r="J23" s="134">
        <v>0</v>
      </c>
      <c r="K23" s="134">
        <v>0</v>
      </c>
      <c r="L23" s="134">
        <v>0</v>
      </c>
    </row>
    <row r="24" ht="19.5" customHeight="1" spans="1:12">
      <c r="A24" s="133" t="s">
        <v>213</v>
      </c>
      <c r="B24" s="133"/>
      <c r="C24" s="133"/>
      <c r="D24" s="133" t="s">
        <v>214</v>
      </c>
      <c r="E24" s="134">
        <v>4488460.79</v>
      </c>
      <c r="F24" s="134">
        <v>4488460.79</v>
      </c>
      <c r="G24" s="134">
        <v>0</v>
      </c>
      <c r="H24" s="134">
        <v>0</v>
      </c>
      <c r="I24" s="134">
        <v>0</v>
      </c>
      <c r="J24" s="134">
        <v>0</v>
      </c>
      <c r="K24" s="134">
        <v>0</v>
      </c>
      <c r="L24" s="134">
        <v>0</v>
      </c>
    </row>
    <row r="25" ht="19.5" customHeight="1" spans="1:12">
      <c r="A25" s="133" t="s">
        <v>215</v>
      </c>
      <c r="B25" s="133"/>
      <c r="C25" s="133"/>
      <c r="D25" s="133" t="s">
        <v>216</v>
      </c>
      <c r="E25" s="134">
        <v>364523618.95</v>
      </c>
      <c r="F25" s="134">
        <v>40960885.63</v>
      </c>
      <c r="G25" s="134">
        <v>0</v>
      </c>
      <c r="H25" s="134">
        <v>323549180.32</v>
      </c>
      <c r="I25" s="134">
        <v>0</v>
      </c>
      <c r="J25" s="134">
        <v>0</v>
      </c>
      <c r="K25" s="134">
        <v>0</v>
      </c>
      <c r="L25" s="134">
        <v>13553</v>
      </c>
    </row>
    <row r="26" ht="19.5" customHeight="1" spans="1:12">
      <c r="A26" s="133" t="s">
        <v>217</v>
      </c>
      <c r="B26" s="133"/>
      <c r="C26" s="133"/>
      <c r="D26" s="133" t="s">
        <v>218</v>
      </c>
      <c r="E26" s="134">
        <v>231769539.11</v>
      </c>
      <c r="F26" s="134">
        <v>24381768.85</v>
      </c>
      <c r="G26" s="134"/>
      <c r="H26" s="134">
        <v>207374217.26</v>
      </c>
      <c r="I26" s="134"/>
      <c r="J26" s="134"/>
      <c r="K26" s="134"/>
      <c r="L26" s="134">
        <v>13553</v>
      </c>
    </row>
    <row r="27" ht="19.5" customHeight="1" spans="1:12">
      <c r="A27" s="133" t="s">
        <v>219</v>
      </c>
      <c r="B27" s="133"/>
      <c r="C27" s="133"/>
      <c r="D27" s="133" t="s">
        <v>220</v>
      </c>
      <c r="E27" s="134">
        <v>129099604.84</v>
      </c>
      <c r="F27" s="134">
        <v>12924641.78</v>
      </c>
      <c r="G27" s="134">
        <v>0</v>
      </c>
      <c r="H27" s="134">
        <v>116174963.06</v>
      </c>
      <c r="I27" s="134">
        <v>0</v>
      </c>
      <c r="J27" s="134">
        <v>0</v>
      </c>
      <c r="K27" s="134">
        <v>0</v>
      </c>
      <c r="L27" s="134">
        <v>0</v>
      </c>
    </row>
    <row r="28" ht="19.5" customHeight="1" spans="1:12">
      <c r="A28" s="133" t="s">
        <v>221</v>
      </c>
      <c r="B28" s="133"/>
      <c r="C28" s="133"/>
      <c r="D28" s="133" t="s">
        <v>222</v>
      </c>
      <c r="E28" s="134">
        <v>3654475</v>
      </c>
      <c r="F28" s="134">
        <v>3654475</v>
      </c>
      <c r="G28" s="134">
        <v>0</v>
      </c>
      <c r="H28" s="134">
        <v>0</v>
      </c>
      <c r="I28" s="134">
        <v>0</v>
      </c>
      <c r="J28" s="134">
        <v>0</v>
      </c>
      <c r="K28" s="134">
        <v>0</v>
      </c>
      <c r="L28" s="134">
        <v>0</v>
      </c>
    </row>
    <row r="29" ht="19.5" customHeight="1" spans="1:12">
      <c r="A29" s="133" t="s">
        <v>223</v>
      </c>
      <c r="B29" s="133"/>
      <c r="C29" s="133"/>
      <c r="D29" s="133" t="s">
        <v>224</v>
      </c>
      <c r="E29" s="134">
        <v>67300382.68</v>
      </c>
      <c r="F29" s="134">
        <v>29015215.33</v>
      </c>
      <c r="G29" s="134">
        <v>0</v>
      </c>
      <c r="H29" s="134">
        <v>38285167.35</v>
      </c>
      <c r="I29" s="134">
        <v>0</v>
      </c>
      <c r="J29" s="134">
        <v>0</v>
      </c>
      <c r="K29" s="134">
        <v>0</v>
      </c>
      <c r="L29" s="134">
        <v>0</v>
      </c>
    </row>
    <row r="30" ht="19.5" customHeight="1" spans="1:12">
      <c r="A30" s="133" t="s">
        <v>225</v>
      </c>
      <c r="B30" s="133"/>
      <c r="C30" s="133"/>
      <c r="D30" s="133" t="s">
        <v>226</v>
      </c>
      <c r="E30" s="134">
        <v>19694625.98</v>
      </c>
      <c r="F30" s="134">
        <v>4520641.17</v>
      </c>
      <c r="G30" s="134"/>
      <c r="H30" s="134">
        <v>15173984.81</v>
      </c>
      <c r="I30" s="134"/>
      <c r="J30" s="134"/>
      <c r="K30" s="134"/>
      <c r="L30" s="134"/>
    </row>
    <row r="31" ht="19.5" customHeight="1" spans="1:12">
      <c r="A31" s="133" t="s">
        <v>227</v>
      </c>
      <c r="B31" s="133"/>
      <c r="C31" s="133"/>
      <c r="D31" s="133" t="s">
        <v>228</v>
      </c>
      <c r="E31" s="134">
        <v>44039745.44</v>
      </c>
      <c r="F31" s="134">
        <v>20928562.9</v>
      </c>
      <c r="G31" s="134">
        <v>0</v>
      </c>
      <c r="H31" s="134">
        <v>23111182.54</v>
      </c>
      <c r="I31" s="134">
        <v>0</v>
      </c>
      <c r="J31" s="134">
        <v>0</v>
      </c>
      <c r="K31" s="134">
        <v>0</v>
      </c>
      <c r="L31" s="134">
        <v>0</v>
      </c>
    </row>
    <row r="32" ht="19.5" customHeight="1" spans="1:12">
      <c r="A32" s="133" t="s">
        <v>229</v>
      </c>
      <c r="B32" s="133"/>
      <c r="C32" s="133"/>
      <c r="D32" s="133" t="s">
        <v>230</v>
      </c>
      <c r="E32" s="134">
        <v>3566011.26</v>
      </c>
      <c r="F32" s="134">
        <v>3566011.26</v>
      </c>
      <c r="G32" s="134">
        <v>0</v>
      </c>
      <c r="H32" s="134">
        <v>0</v>
      </c>
      <c r="I32" s="134">
        <v>0</v>
      </c>
      <c r="J32" s="134">
        <v>0</v>
      </c>
      <c r="K32" s="134">
        <v>0</v>
      </c>
      <c r="L32" s="134">
        <v>0</v>
      </c>
    </row>
    <row r="33" ht="19.5" customHeight="1" spans="1:12">
      <c r="A33" s="133" t="s">
        <v>231</v>
      </c>
      <c r="B33" s="133"/>
      <c r="C33" s="133"/>
      <c r="D33" s="133" t="s">
        <v>232</v>
      </c>
      <c r="E33" s="134">
        <v>70182541.8</v>
      </c>
      <c r="F33" s="134">
        <v>45542713.03</v>
      </c>
      <c r="G33" s="134">
        <v>0</v>
      </c>
      <c r="H33" s="134">
        <v>24584828.77</v>
      </c>
      <c r="I33" s="134">
        <v>0</v>
      </c>
      <c r="J33" s="134">
        <v>0</v>
      </c>
      <c r="K33" s="134">
        <v>0</v>
      </c>
      <c r="L33" s="134">
        <v>55000</v>
      </c>
    </row>
    <row r="34" ht="19.5" customHeight="1" spans="1:12">
      <c r="A34" s="133" t="s">
        <v>233</v>
      </c>
      <c r="B34" s="133"/>
      <c r="C34" s="133"/>
      <c r="D34" s="133" t="s">
        <v>234</v>
      </c>
      <c r="E34" s="134">
        <v>18391455.18</v>
      </c>
      <c r="F34" s="134">
        <v>7597146.13</v>
      </c>
      <c r="G34" s="134">
        <v>0</v>
      </c>
      <c r="H34" s="134">
        <v>10794309.05</v>
      </c>
      <c r="I34" s="134"/>
      <c r="J34" s="134">
        <v>0</v>
      </c>
      <c r="K34" s="134">
        <v>0</v>
      </c>
      <c r="L34" s="134">
        <v>0</v>
      </c>
    </row>
    <row r="35" ht="19.5" customHeight="1" spans="1:12">
      <c r="A35" s="133" t="s">
        <v>235</v>
      </c>
      <c r="B35" s="133"/>
      <c r="C35" s="133"/>
      <c r="D35" s="133" t="s">
        <v>236</v>
      </c>
      <c r="E35" s="134">
        <v>836384.65</v>
      </c>
      <c r="F35" s="134">
        <v>781384.65</v>
      </c>
      <c r="G35" s="134">
        <v>0</v>
      </c>
      <c r="H35" s="134">
        <v>0</v>
      </c>
      <c r="I35" s="134"/>
      <c r="J35" s="134">
        <v>0</v>
      </c>
      <c r="K35" s="134">
        <v>0</v>
      </c>
      <c r="L35" s="134">
        <v>55000</v>
      </c>
    </row>
    <row r="36" ht="19.5" customHeight="1" spans="1:12">
      <c r="A36" s="133" t="s">
        <v>237</v>
      </c>
      <c r="B36" s="133"/>
      <c r="C36" s="133"/>
      <c r="D36" s="133" t="s">
        <v>238</v>
      </c>
      <c r="E36" s="134">
        <v>19433743.03</v>
      </c>
      <c r="F36" s="134">
        <v>5643223.31</v>
      </c>
      <c r="G36" s="134"/>
      <c r="H36" s="134">
        <v>13790519.72</v>
      </c>
      <c r="I36" s="134"/>
      <c r="J36" s="134"/>
      <c r="K36" s="134"/>
      <c r="L36" s="134"/>
    </row>
    <row r="37" ht="19.5" customHeight="1" spans="1:12">
      <c r="A37" s="133" t="s">
        <v>239</v>
      </c>
      <c r="B37" s="133"/>
      <c r="C37" s="133"/>
      <c r="D37" s="133" t="s">
        <v>240</v>
      </c>
      <c r="E37" s="134">
        <v>19450352.13</v>
      </c>
      <c r="F37" s="134">
        <v>19450352.13</v>
      </c>
      <c r="G37" s="134">
        <v>0</v>
      </c>
      <c r="H37" s="134">
        <v>0</v>
      </c>
      <c r="I37" s="134">
        <v>0</v>
      </c>
      <c r="J37" s="134">
        <v>0</v>
      </c>
      <c r="K37" s="134">
        <v>0</v>
      </c>
      <c r="L37" s="134">
        <v>0</v>
      </c>
    </row>
    <row r="38" ht="19.5" customHeight="1" spans="1:12">
      <c r="A38" s="133" t="s">
        <v>241</v>
      </c>
      <c r="B38" s="133"/>
      <c r="C38" s="133"/>
      <c r="D38" s="133" t="s">
        <v>242</v>
      </c>
      <c r="E38" s="134">
        <v>4876379.58</v>
      </c>
      <c r="F38" s="134">
        <v>4876379.58</v>
      </c>
      <c r="G38" s="134">
        <v>0</v>
      </c>
      <c r="H38" s="134">
        <v>0</v>
      </c>
      <c r="I38" s="134">
        <v>0</v>
      </c>
      <c r="J38" s="134">
        <v>0</v>
      </c>
      <c r="K38" s="134">
        <v>0</v>
      </c>
      <c r="L38" s="134">
        <v>0</v>
      </c>
    </row>
    <row r="39" ht="19.5" customHeight="1" spans="1:12">
      <c r="A39" s="133" t="s">
        <v>243</v>
      </c>
      <c r="B39" s="133"/>
      <c r="C39" s="133"/>
      <c r="D39" s="133" t="s">
        <v>244</v>
      </c>
      <c r="E39" s="134">
        <v>6913002.82</v>
      </c>
      <c r="F39" s="134">
        <v>6913002.82</v>
      </c>
      <c r="G39" s="134">
        <v>0</v>
      </c>
      <c r="H39" s="134">
        <v>0</v>
      </c>
      <c r="I39" s="134">
        <v>0</v>
      </c>
      <c r="J39" s="134">
        <v>0</v>
      </c>
      <c r="K39" s="134">
        <v>0</v>
      </c>
      <c r="L39" s="134">
        <v>0</v>
      </c>
    </row>
    <row r="40" ht="19.5" customHeight="1" spans="1:12">
      <c r="A40" s="133" t="s">
        <v>245</v>
      </c>
      <c r="B40" s="133"/>
      <c r="C40" s="133"/>
      <c r="D40" s="133" t="s">
        <v>246</v>
      </c>
      <c r="E40" s="134">
        <v>281224.41</v>
      </c>
      <c r="F40" s="134">
        <v>281224.41</v>
      </c>
      <c r="G40" s="134">
        <v>0</v>
      </c>
      <c r="H40" s="134">
        <v>0</v>
      </c>
      <c r="I40" s="134">
        <v>0</v>
      </c>
      <c r="J40" s="134">
        <v>0</v>
      </c>
      <c r="K40" s="134">
        <v>0</v>
      </c>
      <c r="L40" s="134">
        <v>0</v>
      </c>
    </row>
    <row r="41" ht="19.5" customHeight="1" spans="1:12">
      <c r="A41" s="133" t="s">
        <v>247</v>
      </c>
      <c r="B41" s="133"/>
      <c r="C41" s="133"/>
      <c r="D41" s="133" t="s">
        <v>248</v>
      </c>
      <c r="E41" s="134">
        <v>94920</v>
      </c>
      <c r="F41" s="134">
        <v>94920</v>
      </c>
      <c r="G41" s="134">
        <v>0</v>
      </c>
      <c r="H41" s="134">
        <v>0</v>
      </c>
      <c r="I41" s="134">
        <v>0</v>
      </c>
      <c r="J41" s="134">
        <v>0</v>
      </c>
      <c r="K41" s="134">
        <v>0</v>
      </c>
      <c r="L41" s="134">
        <v>0</v>
      </c>
    </row>
    <row r="42" ht="19.5" customHeight="1" spans="1:12">
      <c r="A42" s="133" t="s">
        <v>249</v>
      </c>
      <c r="B42" s="133"/>
      <c r="C42" s="133"/>
      <c r="D42" s="133" t="s">
        <v>250</v>
      </c>
      <c r="E42" s="134">
        <v>89510</v>
      </c>
      <c r="F42" s="134">
        <v>89510</v>
      </c>
      <c r="G42" s="134">
        <v>0</v>
      </c>
      <c r="H42" s="134">
        <v>0</v>
      </c>
      <c r="I42" s="134">
        <v>0</v>
      </c>
      <c r="J42" s="134">
        <v>0</v>
      </c>
      <c r="K42" s="134">
        <v>0</v>
      </c>
      <c r="L42" s="134">
        <v>0</v>
      </c>
    </row>
    <row r="43" ht="19.5" customHeight="1" spans="1:12">
      <c r="A43" s="133" t="s">
        <v>251</v>
      </c>
      <c r="B43" s="133"/>
      <c r="C43" s="133"/>
      <c r="D43" s="133" t="s">
        <v>252</v>
      </c>
      <c r="E43" s="134">
        <v>5410</v>
      </c>
      <c r="F43" s="134">
        <v>5410</v>
      </c>
      <c r="G43" s="134">
        <v>0</v>
      </c>
      <c r="H43" s="134">
        <v>0</v>
      </c>
      <c r="I43" s="134">
        <v>0</v>
      </c>
      <c r="J43" s="134">
        <v>0</v>
      </c>
      <c r="K43" s="134">
        <v>0</v>
      </c>
      <c r="L43" s="134">
        <v>0</v>
      </c>
    </row>
    <row r="44" ht="19.5" customHeight="1" spans="1:12">
      <c r="A44" s="133" t="s">
        <v>253</v>
      </c>
      <c r="B44" s="133"/>
      <c r="C44" s="133"/>
      <c r="D44" s="133" t="s">
        <v>254</v>
      </c>
      <c r="E44" s="134">
        <v>4612532.1</v>
      </c>
      <c r="F44" s="134">
        <v>4612532.1</v>
      </c>
      <c r="G44" s="134">
        <v>0</v>
      </c>
      <c r="H44" s="134">
        <v>0</v>
      </c>
      <c r="I44" s="134">
        <v>0</v>
      </c>
      <c r="J44" s="134">
        <v>0</v>
      </c>
      <c r="K44" s="134">
        <v>0</v>
      </c>
      <c r="L44" s="134">
        <v>0</v>
      </c>
    </row>
    <row r="45" ht="19.5" customHeight="1" spans="1:12">
      <c r="A45" s="133" t="s">
        <v>255</v>
      </c>
      <c r="B45" s="133"/>
      <c r="C45" s="133"/>
      <c r="D45" s="133" t="s">
        <v>256</v>
      </c>
      <c r="E45" s="134">
        <v>4612532.1</v>
      </c>
      <c r="F45" s="134">
        <v>4612532.1</v>
      </c>
      <c r="G45" s="134">
        <v>0</v>
      </c>
      <c r="H45" s="134">
        <v>0</v>
      </c>
      <c r="I45" s="134">
        <v>0</v>
      </c>
      <c r="J45" s="134">
        <v>0</v>
      </c>
      <c r="K45" s="134">
        <v>0</v>
      </c>
      <c r="L45" s="134">
        <v>0</v>
      </c>
    </row>
    <row r="46" ht="19.5" customHeight="1" spans="1:12">
      <c r="A46" s="133" t="s">
        <v>257</v>
      </c>
      <c r="B46" s="133"/>
      <c r="C46" s="133"/>
      <c r="D46" s="133" t="s">
        <v>258</v>
      </c>
      <c r="E46" s="134">
        <v>2771612.73</v>
      </c>
      <c r="F46" s="134">
        <v>2771612.73</v>
      </c>
      <c r="G46" s="134">
        <v>0</v>
      </c>
      <c r="H46" s="134">
        <v>0</v>
      </c>
      <c r="I46" s="134">
        <v>0</v>
      </c>
      <c r="J46" s="134">
        <v>0</v>
      </c>
      <c r="K46" s="134">
        <v>0</v>
      </c>
      <c r="L46" s="134">
        <v>0</v>
      </c>
    </row>
    <row r="47" ht="19.5" customHeight="1" spans="1:12">
      <c r="A47" s="133" t="s">
        <v>259</v>
      </c>
      <c r="B47" s="133"/>
      <c r="C47" s="133"/>
      <c r="D47" s="133" t="s">
        <v>260</v>
      </c>
      <c r="E47" s="134">
        <v>237474.69</v>
      </c>
      <c r="F47" s="134">
        <v>237474.69</v>
      </c>
      <c r="G47" s="134">
        <v>0</v>
      </c>
      <c r="H47" s="134">
        <v>0</v>
      </c>
      <c r="I47" s="134"/>
      <c r="J47" s="134">
        <v>0</v>
      </c>
      <c r="K47" s="134">
        <v>0</v>
      </c>
      <c r="L47" s="134">
        <v>0</v>
      </c>
    </row>
    <row r="48" ht="19.5" customHeight="1" spans="1:12">
      <c r="A48" s="133" t="s">
        <v>261</v>
      </c>
      <c r="B48" s="133"/>
      <c r="C48" s="133"/>
      <c r="D48" s="133" t="s">
        <v>262</v>
      </c>
      <c r="E48" s="134">
        <v>2457092.83</v>
      </c>
      <c r="F48" s="134">
        <v>2457092.83</v>
      </c>
      <c r="G48" s="134">
        <v>0</v>
      </c>
      <c r="H48" s="134">
        <v>0</v>
      </c>
      <c r="I48" s="134">
        <v>0</v>
      </c>
      <c r="J48" s="134">
        <v>0</v>
      </c>
      <c r="K48" s="134">
        <v>0</v>
      </c>
      <c r="L48" s="134">
        <v>0</v>
      </c>
    </row>
    <row r="49" ht="19.5" customHeight="1" spans="1:12">
      <c r="A49" s="133" t="s">
        <v>263</v>
      </c>
      <c r="B49" s="133"/>
      <c r="C49" s="133"/>
      <c r="D49" s="133" t="s">
        <v>264</v>
      </c>
      <c r="E49" s="134">
        <v>77045.21</v>
      </c>
      <c r="F49" s="134">
        <v>77045.21</v>
      </c>
      <c r="G49" s="134">
        <v>0</v>
      </c>
      <c r="H49" s="134">
        <v>0</v>
      </c>
      <c r="I49" s="134">
        <v>0</v>
      </c>
      <c r="J49" s="134">
        <v>0</v>
      </c>
      <c r="K49" s="134">
        <v>0</v>
      </c>
      <c r="L49" s="134">
        <v>0</v>
      </c>
    </row>
    <row r="50" ht="19.5" customHeight="1" spans="1:12">
      <c r="A50" s="133" t="s">
        <v>265</v>
      </c>
      <c r="B50" s="133"/>
      <c r="C50" s="133"/>
      <c r="D50" s="133" t="s">
        <v>266</v>
      </c>
      <c r="E50" s="134">
        <v>2517838.5</v>
      </c>
      <c r="F50" s="134">
        <v>2517838.5</v>
      </c>
      <c r="G50" s="134">
        <v>0</v>
      </c>
      <c r="H50" s="134">
        <v>0</v>
      </c>
      <c r="I50" s="134">
        <v>0</v>
      </c>
      <c r="J50" s="134">
        <v>0</v>
      </c>
      <c r="K50" s="134">
        <v>0</v>
      </c>
      <c r="L50" s="134">
        <v>0</v>
      </c>
    </row>
    <row r="51" ht="19.5" customHeight="1" spans="1:12">
      <c r="A51" s="133" t="s">
        <v>267</v>
      </c>
      <c r="B51" s="133"/>
      <c r="C51" s="133"/>
      <c r="D51" s="133" t="s">
        <v>266</v>
      </c>
      <c r="E51" s="134">
        <v>2517838.5</v>
      </c>
      <c r="F51" s="134">
        <v>2517838.5</v>
      </c>
      <c r="G51" s="134">
        <v>0</v>
      </c>
      <c r="H51" s="134">
        <v>0</v>
      </c>
      <c r="I51" s="134">
        <v>0</v>
      </c>
      <c r="J51" s="134">
        <v>0</v>
      </c>
      <c r="K51" s="134">
        <v>0</v>
      </c>
      <c r="L51" s="134">
        <v>0</v>
      </c>
    </row>
    <row r="52" ht="19.5" customHeight="1" spans="1:12">
      <c r="A52" s="133" t="s">
        <v>268</v>
      </c>
      <c r="B52" s="133"/>
      <c r="C52" s="133"/>
      <c r="D52" s="133" t="s">
        <v>269</v>
      </c>
      <c r="E52" s="134">
        <v>3566011</v>
      </c>
      <c r="F52" s="134">
        <v>3566011</v>
      </c>
      <c r="G52" s="134">
        <v>0</v>
      </c>
      <c r="H52" s="134">
        <v>0</v>
      </c>
      <c r="I52" s="134">
        <v>0</v>
      </c>
      <c r="J52" s="134">
        <v>0</v>
      </c>
      <c r="K52" s="134">
        <v>0</v>
      </c>
      <c r="L52" s="134">
        <v>0</v>
      </c>
    </row>
    <row r="53" ht="19.5" customHeight="1" spans="1:12">
      <c r="A53" s="133" t="s">
        <v>270</v>
      </c>
      <c r="B53" s="133"/>
      <c r="C53" s="133"/>
      <c r="D53" s="133" t="s">
        <v>271</v>
      </c>
      <c r="E53" s="134">
        <v>3566011</v>
      </c>
      <c r="F53" s="134">
        <v>3566011</v>
      </c>
      <c r="G53" s="134">
        <v>0</v>
      </c>
      <c r="H53" s="134">
        <v>0</v>
      </c>
      <c r="I53" s="134">
        <v>0</v>
      </c>
      <c r="J53" s="134">
        <v>0</v>
      </c>
      <c r="K53" s="134">
        <v>0</v>
      </c>
      <c r="L53" s="134">
        <v>0</v>
      </c>
    </row>
    <row r="54" ht="19.5" customHeight="1" spans="1:12">
      <c r="A54" s="133" t="s">
        <v>272</v>
      </c>
      <c r="B54" s="133"/>
      <c r="C54" s="133"/>
      <c r="D54" s="133" t="s">
        <v>273</v>
      </c>
      <c r="E54" s="134">
        <v>3566011</v>
      </c>
      <c r="F54" s="134">
        <v>3566011</v>
      </c>
      <c r="G54" s="134">
        <v>0</v>
      </c>
      <c r="H54" s="134">
        <v>0</v>
      </c>
      <c r="I54" s="134">
        <v>0</v>
      </c>
      <c r="J54" s="134">
        <v>0</v>
      </c>
      <c r="K54" s="134">
        <v>0</v>
      </c>
      <c r="L54" s="134">
        <v>0</v>
      </c>
    </row>
    <row r="55" ht="19.5" customHeight="1" spans="1:12">
      <c r="A55" s="133" t="s">
        <v>274</v>
      </c>
      <c r="B55" s="133"/>
      <c r="C55" s="133"/>
      <c r="D55" s="133"/>
      <c r="E55" s="133"/>
      <c r="F55" s="133"/>
      <c r="G55" s="133"/>
      <c r="H55" s="133"/>
      <c r="I55" s="133"/>
      <c r="J55" s="133"/>
      <c r="K55" s="133"/>
      <c r="L55" s="133"/>
    </row>
  </sheetData>
  <mergeCells count="6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L5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5"/>
  <sheetViews>
    <sheetView workbookViewId="0">
      <pane xSplit="4" ySplit="9" topLeftCell="E10" activePane="bottomRight" state="frozen"/>
      <selection/>
      <selection pane="topRight"/>
      <selection pane="bottomLeft"/>
      <selection pane="bottomRight" activeCell="H16" sqref="H16"/>
    </sheetView>
  </sheetViews>
  <sheetFormatPr defaultColWidth="9" defaultRowHeight="13.5"/>
  <cols>
    <col min="1" max="3" width="3.21666666666667" style="130" customWidth="1"/>
    <col min="4" max="4" width="32.775" style="130" customWidth="1"/>
    <col min="5" max="10" width="18.775" style="130" customWidth="1"/>
    <col min="11" max="16384" width="9" style="130"/>
  </cols>
  <sheetData>
    <row r="1" ht="27" spans="6:6">
      <c r="F1" s="140" t="s">
        <v>275</v>
      </c>
    </row>
    <row r="2" ht="14.25" spans="10:10">
      <c r="J2" s="7" t="s">
        <v>276</v>
      </c>
    </row>
    <row r="3" ht="14.25" spans="1:10">
      <c r="A3" s="7" t="s">
        <v>58</v>
      </c>
      <c r="J3" s="7" t="s">
        <v>59</v>
      </c>
    </row>
    <row r="4" ht="19.5" customHeight="1" spans="1:10">
      <c r="A4" s="132" t="s">
        <v>62</v>
      </c>
      <c r="B4" s="132"/>
      <c r="C4" s="132"/>
      <c r="D4" s="132"/>
      <c r="E4" s="137" t="s">
        <v>155</v>
      </c>
      <c r="F4" s="137" t="s">
        <v>277</v>
      </c>
      <c r="G4" s="137" t="s">
        <v>278</v>
      </c>
      <c r="H4" s="137" t="s">
        <v>279</v>
      </c>
      <c r="I4" s="137" t="s">
        <v>280</v>
      </c>
      <c r="J4" s="137" t="s">
        <v>281</v>
      </c>
    </row>
    <row r="5" ht="19.5" customHeight="1" spans="1:10">
      <c r="A5" s="137" t="s">
        <v>178</v>
      </c>
      <c r="B5" s="137"/>
      <c r="C5" s="137"/>
      <c r="D5" s="132" t="s">
        <v>179</v>
      </c>
      <c r="E5" s="137"/>
      <c r="F5" s="137"/>
      <c r="G5" s="137"/>
      <c r="H5" s="137"/>
      <c r="I5" s="137"/>
      <c r="J5" s="137"/>
    </row>
    <row r="6" ht="19.5" customHeight="1" spans="1:10">
      <c r="A6" s="137"/>
      <c r="B6" s="137"/>
      <c r="C6" s="137"/>
      <c r="D6" s="132"/>
      <c r="E6" s="137"/>
      <c r="F6" s="137"/>
      <c r="G6" s="137"/>
      <c r="H6" s="137"/>
      <c r="I6" s="137"/>
      <c r="J6" s="137"/>
    </row>
    <row r="7" ht="19.5" customHeight="1" spans="1:10">
      <c r="A7" s="137"/>
      <c r="B7" s="137"/>
      <c r="C7" s="137"/>
      <c r="D7" s="132"/>
      <c r="E7" s="137"/>
      <c r="F7" s="137"/>
      <c r="G7" s="137"/>
      <c r="H7" s="137"/>
      <c r="I7" s="137"/>
      <c r="J7" s="137"/>
    </row>
    <row r="8" ht="19.5" customHeight="1" spans="1:10">
      <c r="A8" s="132" t="s">
        <v>182</v>
      </c>
      <c r="B8" s="132" t="s">
        <v>183</v>
      </c>
      <c r="C8" s="132" t="s">
        <v>184</v>
      </c>
      <c r="D8" s="132" t="s">
        <v>66</v>
      </c>
      <c r="E8" s="137" t="s">
        <v>67</v>
      </c>
      <c r="F8" s="137" t="s">
        <v>68</v>
      </c>
      <c r="G8" s="137" t="s">
        <v>76</v>
      </c>
      <c r="H8" s="137" t="s">
        <v>80</v>
      </c>
      <c r="I8" s="137" t="s">
        <v>84</v>
      </c>
      <c r="J8" s="137" t="s">
        <v>88</v>
      </c>
    </row>
    <row r="9" ht="19.5" customHeight="1" spans="1:10">
      <c r="A9" s="132"/>
      <c r="B9" s="132"/>
      <c r="C9" s="132"/>
      <c r="D9" s="132" t="s">
        <v>185</v>
      </c>
      <c r="E9" s="134">
        <v>525856971.04</v>
      </c>
      <c r="F9" s="134">
        <v>460429724.43</v>
      </c>
      <c r="G9" s="134">
        <v>65427246.61</v>
      </c>
      <c r="H9" s="134">
        <v>0</v>
      </c>
      <c r="I9" s="134"/>
      <c r="J9" s="134">
        <v>0</v>
      </c>
    </row>
    <row r="10" ht="19.5" customHeight="1" spans="1:10">
      <c r="A10" s="133" t="s">
        <v>186</v>
      </c>
      <c r="B10" s="133"/>
      <c r="C10" s="133"/>
      <c r="D10" s="133" t="s">
        <v>187</v>
      </c>
      <c r="E10" s="134">
        <v>10000</v>
      </c>
      <c r="F10" s="134"/>
      <c r="G10" s="134">
        <v>10000</v>
      </c>
      <c r="H10" s="134"/>
      <c r="I10" s="134"/>
      <c r="J10" s="134"/>
    </row>
    <row r="11" ht="19.5" customHeight="1" spans="1:10">
      <c r="A11" s="133" t="s">
        <v>188</v>
      </c>
      <c r="B11" s="133"/>
      <c r="C11" s="133"/>
      <c r="D11" s="133" t="s">
        <v>189</v>
      </c>
      <c r="E11" s="134">
        <v>10000</v>
      </c>
      <c r="F11" s="134"/>
      <c r="G11" s="134">
        <v>10000</v>
      </c>
      <c r="H11" s="134"/>
      <c r="I11" s="134"/>
      <c r="J11" s="134"/>
    </row>
    <row r="12" ht="19.5" customHeight="1" spans="1:10">
      <c r="A12" s="133" t="s">
        <v>190</v>
      </c>
      <c r="B12" s="133"/>
      <c r="C12" s="133"/>
      <c r="D12" s="133" t="s">
        <v>189</v>
      </c>
      <c r="E12" s="134">
        <v>10000</v>
      </c>
      <c r="F12" s="134"/>
      <c r="G12" s="134">
        <v>10000</v>
      </c>
      <c r="H12" s="134"/>
      <c r="I12" s="134"/>
      <c r="J12" s="134"/>
    </row>
    <row r="13" ht="19.5" customHeight="1" spans="1:10">
      <c r="A13" s="133" t="s">
        <v>191</v>
      </c>
      <c r="B13" s="133"/>
      <c r="C13" s="133"/>
      <c r="D13" s="133" t="s">
        <v>192</v>
      </c>
      <c r="E13" s="134">
        <v>7269464.57</v>
      </c>
      <c r="F13" s="134">
        <v>7269464.57</v>
      </c>
      <c r="G13" s="134"/>
      <c r="H13" s="134">
        <v>0</v>
      </c>
      <c r="I13" s="134"/>
      <c r="J13" s="134">
        <v>0</v>
      </c>
    </row>
    <row r="14" ht="19.5" customHeight="1" spans="1:10">
      <c r="A14" s="133" t="s">
        <v>193</v>
      </c>
      <c r="B14" s="133"/>
      <c r="C14" s="133"/>
      <c r="D14" s="133" t="s">
        <v>194</v>
      </c>
      <c r="E14" s="134">
        <v>6693940.57</v>
      </c>
      <c r="F14" s="134">
        <v>6693940.57</v>
      </c>
      <c r="G14" s="134"/>
      <c r="H14" s="134">
        <v>0</v>
      </c>
      <c r="I14" s="134"/>
      <c r="J14" s="134">
        <v>0</v>
      </c>
    </row>
    <row r="15" ht="19.5" customHeight="1" spans="1:10">
      <c r="A15" s="133" t="s">
        <v>195</v>
      </c>
      <c r="B15" s="133"/>
      <c r="C15" s="133"/>
      <c r="D15" s="133" t="s">
        <v>196</v>
      </c>
      <c r="E15" s="134">
        <v>15900</v>
      </c>
      <c r="F15" s="134">
        <v>15900</v>
      </c>
      <c r="G15" s="134"/>
      <c r="H15" s="134"/>
      <c r="I15" s="134"/>
      <c r="J15" s="134"/>
    </row>
    <row r="16" ht="19.5" customHeight="1" spans="1:10">
      <c r="A16" s="133" t="s">
        <v>197</v>
      </c>
      <c r="B16" s="133"/>
      <c r="C16" s="133"/>
      <c r="D16" s="133" t="s">
        <v>198</v>
      </c>
      <c r="E16" s="134">
        <v>244100</v>
      </c>
      <c r="F16" s="134">
        <v>244100</v>
      </c>
      <c r="G16" s="134"/>
      <c r="H16" s="134"/>
      <c r="I16" s="134"/>
      <c r="J16" s="134"/>
    </row>
    <row r="17" ht="19.5" customHeight="1" spans="1:10">
      <c r="A17" s="133" t="s">
        <v>199</v>
      </c>
      <c r="B17" s="133"/>
      <c r="C17" s="133"/>
      <c r="D17" s="133" t="s">
        <v>200</v>
      </c>
      <c r="E17" s="134">
        <v>6164059.04</v>
      </c>
      <c r="F17" s="134">
        <v>6164059.04</v>
      </c>
      <c r="G17" s="134"/>
      <c r="H17" s="134">
        <v>0</v>
      </c>
      <c r="I17" s="134"/>
      <c r="J17" s="134">
        <v>0</v>
      </c>
    </row>
    <row r="18" ht="19.5" customHeight="1" spans="1:10">
      <c r="A18" s="133" t="s">
        <v>201</v>
      </c>
      <c r="B18" s="133"/>
      <c r="C18" s="133"/>
      <c r="D18" s="133" t="s">
        <v>202</v>
      </c>
      <c r="E18" s="134">
        <v>269881.53</v>
      </c>
      <c r="F18" s="134">
        <v>269881.53</v>
      </c>
      <c r="G18" s="134"/>
      <c r="H18" s="134"/>
      <c r="I18" s="134"/>
      <c r="J18" s="134"/>
    </row>
    <row r="19" ht="19.5" customHeight="1" spans="1:10">
      <c r="A19" s="133" t="s">
        <v>203</v>
      </c>
      <c r="B19" s="133"/>
      <c r="C19" s="133"/>
      <c r="D19" s="133" t="s">
        <v>204</v>
      </c>
      <c r="E19" s="134">
        <v>575524</v>
      </c>
      <c r="F19" s="134">
        <v>575524</v>
      </c>
      <c r="G19" s="134"/>
      <c r="H19" s="134">
        <v>0</v>
      </c>
      <c r="I19" s="134"/>
      <c r="J19" s="134">
        <v>0</v>
      </c>
    </row>
    <row r="20" ht="19.5" customHeight="1" spans="1:10">
      <c r="A20" s="133" t="s">
        <v>205</v>
      </c>
      <c r="B20" s="133"/>
      <c r="C20" s="133"/>
      <c r="D20" s="133" t="s">
        <v>206</v>
      </c>
      <c r="E20" s="134">
        <v>575524</v>
      </c>
      <c r="F20" s="134">
        <v>575524</v>
      </c>
      <c r="G20" s="134"/>
      <c r="H20" s="134">
        <v>0</v>
      </c>
      <c r="I20" s="134"/>
      <c r="J20" s="134">
        <v>0</v>
      </c>
    </row>
    <row r="21" ht="19.5" customHeight="1" spans="1:10">
      <c r="A21" s="133" t="s">
        <v>207</v>
      </c>
      <c r="B21" s="133"/>
      <c r="C21" s="133"/>
      <c r="D21" s="133" t="s">
        <v>208</v>
      </c>
      <c r="E21" s="134">
        <v>515011495.47</v>
      </c>
      <c r="F21" s="134">
        <v>449594248.86</v>
      </c>
      <c r="G21" s="134">
        <v>65417246.61</v>
      </c>
      <c r="H21" s="134">
        <v>0</v>
      </c>
      <c r="I21" s="134"/>
      <c r="J21" s="134">
        <v>0</v>
      </c>
    </row>
    <row r="22" ht="19.5" customHeight="1" spans="1:10">
      <c r="A22" s="133" t="s">
        <v>209</v>
      </c>
      <c r="B22" s="133"/>
      <c r="C22" s="133"/>
      <c r="D22" s="133" t="s">
        <v>210</v>
      </c>
      <c r="E22" s="134">
        <v>10859504.11</v>
      </c>
      <c r="F22" s="134">
        <v>3151723.32</v>
      </c>
      <c r="G22" s="134">
        <v>7707780.79</v>
      </c>
      <c r="H22" s="134"/>
      <c r="I22" s="134"/>
      <c r="J22" s="134"/>
    </row>
    <row r="23" ht="19.5" customHeight="1" spans="1:10">
      <c r="A23" s="133" t="s">
        <v>211</v>
      </c>
      <c r="B23" s="133"/>
      <c r="C23" s="133"/>
      <c r="D23" s="133" t="s">
        <v>212</v>
      </c>
      <c r="E23" s="134">
        <v>6371043.32</v>
      </c>
      <c r="F23" s="134">
        <v>3151723.32</v>
      </c>
      <c r="G23" s="134">
        <v>3219320</v>
      </c>
      <c r="H23" s="134"/>
      <c r="I23" s="134"/>
      <c r="J23" s="134"/>
    </row>
    <row r="24" ht="19.5" customHeight="1" spans="1:10">
      <c r="A24" s="133" t="s">
        <v>213</v>
      </c>
      <c r="B24" s="133"/>
      <c r="C24" s="133"/>
      <c r="D24" s="133" t="s">
        <v>214</v>
      </c>
      <c r="E24" s="134">
        <v>4488460.79</v>
      </c>
      <c r="F24" s="134"/>
      <c r="G24" s="134">
        <v>4488460.79</v>
      </c>
      <c r="H24" s="134"/>
      <c r="I24" s="134"/>
      <c r="J24" s="134"/>
    </row>
    <row r="25" ht="19.5" customHeight="1" spans="1:10">
      <c r="A25" s="133" t="s">
        <v>215</v>
      </c>
      <c r="B25" s="133"/>
      <c r="C25" s="133"/>
      <c r="D25" s="133" t="s">
        <v>216</v>
      </c>
      <c r="E25" s="134">
        <v>358783617.36</v>
      </c>
      <c r="F25" s="134">
        <v>344067814.31</v>
      </c>
      <c r="G25" s="134">
        <v>14715803.05</v>
      </c>
      <c r="H25" s="134"/>
      <c r="I25" s="134"/>
      <c r="J25" s="134"/>
    </row>
    <row r="26" ht="19.5" customHeight="1" spans="1:10">
      <c r="A26" s="133" t="s">
        <v>217</v>
      </c>
      <c r="B26" s="133"/>
      <c r="C26" s="133"/>
      <c r="D26" s="133" t="s">
        <v>218</v>
      </c>
      <c r="E26" s="134">
        <v>235218220.54</v>
      </c>
      <c r="F26" s="134">
        <v>227221292.49</v>
      </c>
      <c r="G26" s="134">
        <v>7996928.05</v>
      </c>
      <c r="H26" s="134"/>
      <c r="I26" s="134"/>
      <c r="J26" s="134"/>
    </row>
    <row r="27" ht="19.5" customHeight="1" spans="1:10">
      <c r="A27" s="133" t="s">
        <v>219</v>
      </c>
      <c r="B27" s="133"/>
      <c r="C27" s="133"/>
      <c r="D27" s="133" t="s">
        <v>220</v>
      </c>
      <c r="E27" s="134">
        <v>119910921.82</v>
      </c>
      <c r="F27" s="134">
        <v>116846521.82</v>
      </c>
      <c r="G27" s="134">
        <v>3064400</v>
      </c>
      <c r="H27" s="134"/>
      <c r="I27" s="134"/>
      <c r="J27" s="134"/>
    </row>
    <row r="28" ht="19.5" customHeight="1" spans="1:10">
      <c r="A28" s="133" t="s">
        <v>221</v>
      </c>
      <c r="B28" s="133"/>
      <c r="C28" s="133"/>
      <c r="D28" s="133" t="s">
        <v>222</v>
      </c>
      <c r="E28" s="134">
        <v>3654475</v>
      </c>
      <c r="F28" s="134"/>
      <c r="G28" s="134">
        <v>3654475</v>
      </c>
      <c r="H28" s="134"/>
      <c r="I28" s="134"/>
      <c r="J28" s="134"/>
    </row>
    <row r="29" ht="19.5" customHeight="1" spans="1:10">
      <c r="A29" s="133" t="s">
        <v>223</v>
      </c>
      <c r="B29" s="133"/>
      <c r="C29" s="133"/>
      <c r="D29" s="133" t="s">
        <v>224</v>
      </c>
      <c r="E29" s="134">
        <v>67481302.93</v>
      </c>
      <c r="F29" s="134">
        <v>63915291.67</v>
      </c>
      <c r="G29" s="134">
        <v>3566011.26</v>
      </c>
      <c r="H29" s="134">
        <v>0</v>
      </c>
      <c r="I29" s="134"/>
      <c r="J29" s="134">
        <v>0</v>
      </c>
    </row>
    <row r="30" ht="19.5" customHeight="1" spans="1:10">
      <c r="A30" s="133" t="s">
        <v>225</v>
      </c>
      <c r="B30" s="133"/>
      <c r="C30" s="133"/>
      <c r="D30" s="133" t="s">
        <v>226</v>
      </c>
      <c r="E30" s="134">
        <v>19694625.98</v>
      </c>
      <c r="F30" s="134">
        <v>19694625.98</v>
      </c>
      <c r="G30" s="134"/>
      <c r="H30" s="134"/>
      <c r="I30" s="134"/>
      <c r="J30" s="134"/>
    </row>
    <row r="31" ht="19.5" customHeight="1" spans="1:10">
      <c r="A31" s="133" t="s">
        <v>227</v>
      </c>
      <c r="B31" s="133"/>
      <c r="C31" s="133"/>
      <c r="D31" s="133" t="s">
        <v>228</v>
      </c>
      <c r="E31" s="134">
        <v>44220665.69</v>
      </c>
      <c r="F31" s="134">
        <v>44220665.69</v>
      </c>
      <c r="G31" s="134"/>
      <c r="H31" s="134">
        <v>0</v>
      </c>
      <c r="I31" s="134"/>
      <c r="J31" s="134">
        <v>0</v>
      </c>
    </row>
    <row r="32" ht="19.5" customHeight="1" spans="1:10">
      <c r="A32" s="133" t="s">
        <v>229</v>
      </c>
      <c r="B32" s="133"/>
      <c r="C32" s="133"/>
      <c r="D32" s="133" t="s">
        <v>230</v>
      </c>
      <c r="E32" s="134">
        <v>3566011.26</v>
      </c>
      <c r="F32" s="134"/>
      <c r="G32" s="134">
        <v>3566011.26</v>
      </c>
      <c r="H32" s="134">
        <v>0</v>
      </c>
      <c r="I32" s="134"/>
      <c r="J32" s="134">
        <v>0</v>
      </c>
    </row>
    <row r="33" ht="19.5" customHeight="1" spans="1:10">
      <c r="A33" s="133" t="s">
        <v>231</v>
      </c>
      <c r="B33" s="133"/>
      <c r="C33" s="133"/>
      <c r="D33" s="133" t="s">
        <v>232</v>
      </c>
      <c r="E33" s="134">
        <v>67890167.74</v>
      </c>
      <c r="F33" s="134">
        <v>35687806.83</v>
      </c>
      <c r="G33" s="134">
        <v>32202360.91</v>
      </c>
      <c r="H33" s="134">
        <v>0</v>
      </c>
      <c r="I33" s="134"/>
      <c r="J33" s="134">
        <v>0</v>
      </c>
    </row>
    <row r="34" ht="19.5" customHeight="1" spans="1:10">
      <c r="A34" s="133" t="s">
        <v>233</v>
      </c>
      <c r="B34" s="133"/>
      <c r="C34" s="133"/>
      <c r="D34" s="133" t="s">
        <v>234</v>
      </c>
      <c r="E34" s="134">
        <v>18391455.18</v>
      </c>
      <c r="F34" s="134">
        <v>17983455.18</v>
      </c>
      <c r="G34" s="134">
        <v>408000</v>
      </c>
      <c r="H34" s="134"/>
      <c r="I34" s="134"/>
      <c r="J34" s="134"/>
    </row>
    <row r="35" ht="19.5" customHeight="1" spans="1:10">
      <c r="A35" s="133" t="s">
        <v>235</v>
      </c>
      <c r="B35" s="133"/>
      <c r="C35" s="133"/>
      <c r="D35" s="133" t="s">
        <v>236</v>
      </c>
      <c r="E35" s="134">
        <v>853823.15</v>
      </c>
      <c r="F35" s="134">
        <v>678134.68</v>
      </c>
      <c r="G35" s="134">
        <v>175688.47</v>
      </c>
      <c r="H35" s="134"/>
      <c r="I35" s="134"/>
      <c r="J35" s="134"/>
    </row>
    <row r="36" ht="19.5" customHeight="1" spans="1:10">
      <c r="A36" s="133" t="s">
        <v>237</v>
      </c>
      <c r="B36" s="133"/>
      <c r="C36" s="133"/>
      <c r="D36" s="133" t="s">
        <v>238</v>
      </c>
      <c r="E36" s="134">
        <v>17026768.97</v>
      </c>
      <c r="F36" s="134">
        <v>17026216.97</v>
      </c>
      <c r="G36" s="134">
        <v>552</v>
      </c>
      <c r="H36" s="134"/>
      <c r="I36" s="134"/>
      <c r="J36" s="134"/>
    </row>
    <row r="37" ht="19.5" customHeight="1" spans="1:10">
      <c r="A37" s="133" t="s">
        <v>239</v>
      </c>
      <c r="B37" s="133"/>
      <c r="C37" s="133"/>
      <c r="D37" s="133" t="s">
        <v>240</v>
      </c>
      <c r="E37" s="134">
        <v>19547513.63</v>
      </c>
      <c r="F37" s="134"/>
      <c r="G37" s="134">
        <v>19547513.63</v>
      </c>
      <c r="H37" s="134">
        <v>0</v>
      </c>
      <c r="I37" s="134"/>
      <c r="J37" s="134">
        <v>0</v>
      </c>
    </row>
    <row r="38" ht="19.5" customHeight="1" spans="1:10">
      <c r="A38" s="133" t="s">
        <v>241</v>
      </c>
      <c r="B38" s="133"/>
      <c r="C38" s="133"/>
      <c r="D38" s="133" t="s">
        <v>242</v>
      </c>
      <c r="E38" s="134">
        <v>4876379.58</v>
      </c>
      <c r="F38" s="134"/>
      <c r="G38" s="134">
        <v>4876379.58</v>
      </c>
      <c r="H38" s="134"/>
      <c r="I38" s="134"/>
      <c r="J38" s="134"/>
    </row>
    <row r="39" ht="19.5" customHeight="1" spans="1:10">
      <c r="A39" s="133" t="s">
        <v>243</v>
      </c>
      <c r="B39" s="133"/>
      <c r="C39" s="133"/>
      <c r="D39" s="133" t="s">
        <v>244</v>
      </c>
      <c r="E39" s="134">
        <v>6913002.82</v>
      </c>
      <c r="F39" s="134"/>
      <c r="G39" s="134">
        <v>6913002.82</v>
      </c>
      <c r="H39" s="134"/>
      <c r="I39" s="134"/>
      <c r="J39" s="134"/>
    </row>
    <row r="40" ht="19.5" customHeight="1" spans="1:10">
      <c r="A40" s="133" t="s">
        <v>245</v>
      </c>
      <c r="B40" s="133"/>
      <c r="C40" s="133"/>
      <c r="D40" s="133" t="s">
        <v>246</v>
      </c>
      <c r="E40" s="134">
        <v>281224.41</v>
      </c>
      <c r="F40" s="134"/>
      <c r="G40" s="134">
        <v>281224.41</v>
      </c>
      <c r="H40" s="134">
        <v>0</v>
      </c>
      <c r="I40" s="134"/>
      <c r="J40" s="134">
        <v>0</v>
      </c>
    </row>
    <row r="41" ht="19.5" customHeight="1" spans="1:10">
      <c r="A41" s="133" t="s">
        <v>247</v>
      </c>
      <c r="B41" s="133"/>
      <c r="C41" s="133"/>
      <c r="D41" s="133" t="s">
        <v>248</v>
      </c>
      <c r="E41" s="134">
        <v>94920</v>
      </c>
      <c r="F41" s="134"/>
      <c r="G41" s="134">
        <v>94920</v>
      </c>
      <c r="H41" s="134"/>
      <c r="I41" s="134"/>
      <c r="J41" s="134"/>
    </row>
    <row r="42" ht="19.5" customHeight="1" spans="1:10">
      <c r="A42" s="133" t="s">
        <v>249</v>
      </c>
      <c r="B42" s="133"/>
      <c r="C42" s="133"/>
      <c r="D42" s="133" t="s">
        <v>250</v>
      </c>
      <c r="E42" s="134">
        <v>89510</v>
      </c>
      <c r="F42" s="134"/>
      <c r="G42" s="134">
        <v>89510</v>
      </c>
      <c r="H42" s="134"/>
      <c r="I42" s="134"/>
      <c r="J42" s="134"/>
    </row>
    <row r="43" ht="19.5" customHeight="1" spans="1:10">
      <c r="A43" s="133" t="s">
        <v>251</v>
      </c>
      <c r="B43" s="133"/>
      <c r="C43" s="133"/>
      <c r="D43" s="133" t="s">
        <v>252</v>
      </c>
      <c r="E43" s="134">
        <v>5410</v>
      </c>
      <c r="F43" s="134"/>
      <c r="G43" s="134">
        <v>5410</v>
      </c>
      <c r="H43" s="134"/>
      <c r="I43" s="134"/>
      <c r="J43" s="134"/>
    </row>
    <row r="44" ht="19.5" customHeight="1" spans="1:10">
      <c r="A44" s="133" t="s">
        <v>253</v>
      </c>
      <c r="B44" s="133"/>
      <c r="C44" s="133"/>
      <c r="D44" s="133" t="s">
        <v>254</v>
      </c>
      <c r="E44" s="134">
        <v>4612532.1</v>
      </c>
      <c r="F44" s="134"/>
      <c r="G44" s="134">
        <v>4612532.1</v>
      </c>
      <c r="H44" s="134"/>
      <c r="I44" s="134"/>
      <c r="J44" s="134"/>
    </row>
    <row r="45" ht="19.5" customHeight="1" spans="1:10">
      <c r="A45" s="133" t="s">
        <v>255</v>
      </c>
      <c r="B45" s="133"/>
      <c r="C45" s="133"/>
      <c r="D45" s="133" t="s">
        <v>256</v>
      </c>
      <c r="E45" s="134">
        <v>4612532.1</v>
      </c>
      <c r="F45" s="134"/>
      <c r="G45" s="134">
        <v>4612532.1</v>
      </c>
      <c r="H45" s="134"/>
      <c r="I45" s="134"/>
      <c r="J45" s="134"/>
    </row>
    <row r="46" ht="19.5" customHeight="1" spans="1:10">
      <c r="A46" s="133" t="s">
        <v>257</v>
      </c>
      <c r="B46" s="133"/>
      <c r="C46" s="133"/>
      <c r="D46" s="133" t="s">
        <v>258</v>
      </c>
      <c r="E46" s="134">
        <v>2771612.73</v>
      </c>
      <c r="F46" s="134">
        <v>2771612.73</v>
      </c>
      <c r="G46" s="134"/>
      <c r="H46" s="134">
        <v>0</v>
      </c>
      <c r="I46" s="134"/>
      <c r="J46" s="134">
        <v>0</v>
      </c>
    </row>
    <row r="47" ht="19.5" customHeight="1" spans="1:10">
      <c r="A47" s="133" t="s">
        <v>259</v>
      </c>
      <c r="B47" s="133"/>
      <c r="C47" s="133"/>
      <c r="D47" s="133" t="s">
        <v>260</v>
      </c>
      <c r="E47" s="134">
        <v>237474.69</v>
      </c>
      <c r="F47" s="134">
        <v>237474.69</v>
      </c>
      <c r="G47" s="134"/>
      <c r="H47" s="134"/>
      <c r="I47" s="134"/>
      <c r="J47" s="134"/>
    </row>
    <row r="48" ht="19.5" customHeight="1" spans="1:10">
      <c r="A48" s="133" t="s">
        <v>261</v>
      </c>
      <c r="B48" s="133"/>
      <c r="C48" s="133"/>
      <c r="D48" s="133" t="s">
        <v>262</v>
      </c>
      <c r="E48" s="134">
        <v>2457092.83</v>
      </c>
      <c r="F48" s="134">
        <v>2457092.83</v>
      </c>
      <c r="G48" s="134"/>
      <c r="H48" s="134">
        <v>0</v>
      </c>
      <c r="I48" s="134"/>
      <c r="J48" s="134">
        <v>0</v>
      </c>
    </row>
    <row r="49" ht="19.5" customHeight="1" spans="1:10">
      <c r="A49" s="133" t="s">
        <v>263</v>
      </c>
      <c r="B49" s="133"/>
      <c r="C49" s="133"/>
      <c r="D49" s="133" t="s">
        <v>264</v>
      </c>
      <c r="E49" s="134">
        <v>77045.21</v>
      </c>
      <c r="F49" s="134">
        <v>77045.21</v>
      </c>
      <c r="G49" s="134"/>
      <c r="H49" s="134">
        <v>0</v>
      </c>
      <c r="I49" s="134"/>
      <c r="J49" s="134">
        <v>0</v>
      </c>
    </row>
    <row r="50" ht="19.5" customHeight="1" spans="1:10">
      <c r="A50" s="133" t="s">
        <v>265</v>
      </c>
      <c r="B50" s="133"/>
      <c r="C50" s="133"/>
      <c r="D50" s="133" t="s">
        <v>266</v>
      </c>
      <c r="E50" s="134">
        <v>2517838.5</v>
      </c>
      <c r="F50" s="134"/>
      <c r="G50" s="134">
        <v>2517838.5</v>
      </c>
      <c r="H50" s="134">
        <v>0</v>
      </c>
      <c r="I50" s="134"/>
      <c r="J50" s="134">
        <v>0</v>
      </c>
    </row>
    <row r="51" ht="19.5" customHeight="1" spans="1:10">
      <c r="A51" s="133" t="s">
        <v>267</v>
      </c>
      <c r="B51" s="133"/>
      <c r="C51" s="133"/>
      <c r="D51" s="133" t="s">
        <v>266</v>
      </c>
      <c r="E51" s="134">
        <v>2517838.5</v>
      </c>
      <c r="F51" s="134"/>
      <c r="G51" s="134">
        <v>2517838.5</v>
      </c>
      <c r="H51" s="134">
        <v>0</v>
      </c>
      <c r="I51" s="134"/>
      <c r="J51" s="134">
        <v>0</v>
      </c>
    </row>
    <row r="52" ht="19.5" customHeight="1" spans="1:10">
      <c r="A52" s="133" t="s">
        <v>268</v>
      </c>
      <c r="B52" s="133"/>
      <c r="C52" s="133"/>
      <c r="D52" s="133" t="s">
        <v>269</v>
      </c>
      <c r="E52" s="134">
        <v>3566011</v>
      </c>
      <c r="F52" s="134">
        <v>3566011</v>
      </c>
      <c r="G52" s="134"/>
      <c r="H52" s="134">
        <v>0</v>
      </c>
      <c r="I52" s="134"/>
      <c r="J52" s="134">
        <v>0</v>
      </c>
    </row>
    <row r="53" ht="19.5" customHeight="1" spans="1:10">
      <c r="A53" s="133" t="s">
        <v>270</v>
      </c>
      <c r="B53" s="133"/>
      <c r="C53" s="133"/>
      <c r="D53" s="133" t="s">
        <v>271</v>
      </c>
      <c r="E53" s="134">
        <v>3566011</v>
      </c>
      <c r="F53" s="134">
        <v>3566011</v>
      </c>
      <c r="G53" s="134"/>
      <c r="H53" s="134">
        <v>0</v>
      </c>
      <c r="I53" s="134"/>
      <c r="J53" s="134">
        <v>0</v>
      </c>
    </row>
    <row r="54" ht="19.5" customHeight="1" spans="1:10">
      <c r="A54" s="133" t="s">
        <v>272</v>
      </c>
      <c r="B54" s="133"/>
      <c r="C54" s="133"/>
      <c r="D54" s="133" t="s">
        <v>273</v>
      </c>
      <c r="E54" s="134">
        <v>3566011</v>
      </c>
      <c r="F54" s="134">
        <v>3566011</v>
      </c>
      <c r="G54" s="134"/>
      <c r="H54" s="134">
        <v>0</v>
      </c>
      <c r="I54" s="134"/>
      <c r="J54" s="134">
        <v>0</v>
      </c>
    </row>
    <row r="55" ht="19.5" customHeight="1" spans="1:10">
      <c r="A55" s="133" t="s">
        <v>282</v>
      </c>
      <c r="B55" s="133"/>
      <c r="C55" s="133"/>
      <c r="D55" s="133"/>
      <c r="E55" s="133"/>
      <c r="F55" s="133"/>
      <c r="G55" s="133"/>
      <c r="H55" s="133"/>
      <c r="I55" s="133"/>
      <c r="J55" s="133"/>
    </row>
  </sheetData>
  <mergeCells count="5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5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666666666667" style="130" customWidth="1"/>
    <col min="2" max="2" width="4.775" style="130" customWidth="1"/>
    <col min="3" max="3" width="18.775" style="130" customWidth="1"/>
    <col min="4" max="4" width="30.4416666666667" style="130" customWidth="1"/>
    <col min="5" max="5" width="4.775" style="130" customWidth="1"/>
    <col min="6" max="9" width="18.775" style="130" customWidth="1"/>
    <col min="10" max="16384" width="9" style="130"/>
  </cols>
  <sheetData>
    <row r="1" ht="27" spans="4:4">
      <c r="D1" s="140" t="s">
        <v>283</v>
      </c>
    </row>
    <row r="2" ht="14.25" spans="9:9">
      <c r="I2" s="7" t="s">
        <v>284</v>
      </c>
    </row>
    <row r="3" ht="14.25" spans="1:9">
      <c r="A3" s="7" t="s">
        <v>58</v>
      </c>
      <c r="I3" s="7" t="s">
        <v>59</v>
      </c>
    </row>
    <row r="4" ht="19.5" customHeight="1" spans="1:9">
      <c r="A4" s="132" t="s">
        <v>285</v>
      </c>
      <c r="B4" s="132"/>
      <c r="C4" s="132"/>
      <c r="D4" s="132" t="s">
        <v>286</v>
      </c>
      <c r="E4" s="132"/>
      <c r="F4" s="132"/>
      <c r="G4" s="132"/>
      <c r="H4" s="132"/>
      <c r="I4" s="132"/>
    </row>
    <row r="5" ht="19.5" customHeight="1" spans="1:9">
      <c r="A5" s="137" t="s">
        <v>287</v>
      </c>
      <c r="B5" s="137" t="s">
        <v>63</v>
      </c>
      <c r="C5" s="137" t="s">
        <v>288</v>
      </c>
      <c r="D5" s="137" t="s">
        <v>289</v>
      </c>
      <c r="E5" s="137" t="s">
        <v>63</v>
      </c>
      <c r="F5" s="132" t="s">
        <v>185</v>
      </c>
      <c r="G5" s="137" t="s">
        <v>290</v>
      </c>
      <c r="H5" s="137" t="s">
        <v>291</v>
      </c>
      <c r="I5" s="137" t="s">
        <v>292</v>
      </c>
    </row>
    <row r="6" ht="19.5" customHeight="1" spans="1:9">
      <c r="A6" s="137"/>
      <c r="B6" s="137"/>
      <c r="C6" s="137"/>
      <c r="D6" s="137"/>
      <c r="E6" s="137"/>
      <c r="F6" s="132" t="s">
        <v>180</v>
      </c>
      <c r="G6" s="137" t="s">
        <v>290</v>
      </c>
      <c r="H6" s="137"/>
      <c r="I6" s="137"/>
    </row>
    <row r="7" ht="19.5" customHeight="1" spans="1:9">
      <c r="A7" s="132" t="s">
        <v>293</v>
      </c>
      <c r="B7" s="132"/>
      <c r="C7" s="132" t="s">
        <v>67</v>
      </c>
      <c r="D7" s="132" t="s">
        <v>293</v>
      </c>
      <c r="E7" s="132"/>
      <c r="F7" s="132" t="s">
        <v>68</v>
      </c>
      <c r="G7" s="132" t="s">
        <v>76</v>
      </c>
      <c r="H7" s="132" t="s">
        <v>80</v>
      </c>
      <c r="I7" s="132" t="s">
        <v>84</v>
      </c>
    </row>
    <row r="8" ht="19.5" customHeight="1" spans="1:9">
      <c r="A8" s="133" t="s">
        <v>294</v>
      </c>
      <c r="B8" s="132" t="s">
        <v>67</v>
      </c>
      <c r="C8" s="134">
        <v>147220697</v>
      </c>
      <c r="D8" s="133" t="s">
        <v>70</v>
      </c>
      <c r="E8" s="132" t="s">
        <v>78</v>
      </c>
      <c r="F8" s="134">
        <v>10000</v>
      </c>
      <c r="G8" s="134">
        <v>10000</v>
      </c>
      <c r="H8" s="134"/>
      <c r="I8" s="134"/>
    </row>
    <row r="9" ht="19.5" customHeight="1" spans="1:9">
      <c r="A9" s="133" t="s">
        <v>295</v>
      </c>
      <c r="B9" s="132" t="s">
        <v>68</v>
      </c>
      <c r="C9" s="134"/>
      <c r="D9" s="133" t="s">
        <v>73</v>
      </c>
      <c r="E9" s="132" t="s">
        <v>82</v>
      </c>
      <c r="F9" s="134"/>
      <c r="G9" s="134"/>
      <c r="H9" s="134"/>
      <c r="I9" s="134"/>
    </row>
    <row r="10" ht="19.5" customHeight="1" spans="1:9">
      <c r="A10" s="133" t="s">
        <v>296</v>
      </c>
      <c r="B10" s="132" t="s">
        <v>76</v>
      </c>
      <c r="C10" s="134"/>
      <c r="D10" s="133" t="s">
        <v>77</v>
      </c>
      <c r="E10" s="132" t="s">
        <v>86</v>
      </c>
      <c r="F10" s="134"/>
      <c r="G10" s="134"/>
      <c r="H10" s="134"/>
      <c r="I10" s="134"/>
    </row>
    <row r="11" ht="19.5" customHeight="1" spans="1:9">
      <c r="A11" s="133"/>
      <c r="B11" s="132" t="s">
        <v>80</v>
      </c>
      <c r="C11" s="143"/>
      <c r="D11" s="133" t="s">
        <v>81</v>
      </c>
      <c r="E11" s="132" t="s">
        <v>90</v>
      </c>
      <c r="F11" s="134"/>
      <c r="G11" s="134"/>
      <c r="H11" s="134"/>
      <c r="I11" s="134"/>
    </row>
    <row r="12" ht="19.5" customHeight="1" spans="1:9">
      <c r="A12" s="133"/>
      <c r="B12" s="132" t="s">
        <v>84</v>
      </c>
      <c r="C12" s="143"/>
      <c r="D12" s="133" t="s">
        <v>85</v>
      </c>
      <c r="E12" s="132" t="s">
        <v>94</v>
      </c>
      <c r="F12" s="134"/>
      <c r="G12" s="134"/>
      <c r="H12" s="134"/>
      <c r="I12" s="134"/>
    </row>
    <row r="13" ht="19.5" customHeight="1" spans="1:9">
      <c r="A13" s="133"/>
      <c r="B13" s="132" t="s">
        <v>88</v>
      </c>
      <c r="C13" s="143"/>
      <c r="D13" s="133" t="s">
        <v>89</v>
      </c>
      <c r="E13" s="132" t="s">
        <v>98</v>
      </c>
      <c r="F13" s="134"/>
      <c r="G13" s="134"/>
      <c r="H13" s="134"/>
      <c r="I13" s="134"/>
    </row>
    <row r="14" ht="19.5" customHeight="1" spans="1:9">
      <c r="A14" s="133"/>
      <c r="B14" s="132" t="s">
        <v>92</v>
      </c>
      <c r="C14" s="143"/>
      <c r="D14" s="133" t="s">
        <v>93</v>
      </c>
      <c r="E14" s="132" t="s">
        <v>101</v>
      </c>
      <c r="F14" s="134"/>
      <c r="G14" s="134"/>
      <c r="H14" s="134"/>
      <c r="I14" s="134"/>
    </row>
    <row r="15" ht="19.5" customHeight="1" spans="1:9">
      <c r="A15" s="133"/>
      <c r="B15" s="132" t="s">
        <v>96</v>
      </c>
      <c r="C15" s="143"/>
      <c r="D15" s="133" t="s">
        <v>97</v>
      </c>
      <c r="E15" s="132" t="s">
        <v>104</v>
      </c>
      <c r="F15" s="134">
        <v>7269464.57</v>
      </c>
      <c r="G15" s="134">
        <v>7269464.57</v>
      </c>
      <c r="H15" s="134"/>
      <c r="I15" s="134"/>
    </row>
    <row r="16" ht="19.5" customHeight="1" spans="1:9">
      <c r="A16" s="133"/>
      <c r="B16" s="132" t="s">
        <v>99</v>
      </c>
      <c r="C16" s="143"/>
      <c r="D16" s="133" t="s">
        <v>100</v>
      </c>
      <c r="E16" s="132" t="s">
        <v>107</v>
      </c>
      <c r="F16" s="134">
        <v>136375221.43</v>
      </c>
      <c r="G16" s="134">
        <v>136375221.43</v>
      </c>
      <c r="H16" s="134"/>
      <c r="I16" s="134"/>
    </row>
    <row r="17" ht="19.5" customHeight="1" spans="1:9">
      <c r="A17" s="133"/>
      <c r="B17" s="132" t="s">
        <v>102</v>
      </c>
      <c r="C17" s="143"/>
      <c r="D17" s="133" t="s">
        <v>103</v>
      </c>
      <c r="E17" s="132" t="s">
        <v>110</v>
      </c>
      <c r="F17" s="134"/>
      <c r="G17" s="134"/>
      <c r="H17" s="134"/>
      <c r="I17" s="134"/>
    </row>
    <row r="18" ht="19.5" customHeight="1" spans="1:9">
      <c r="A18" s="133"/>
      <c r="B18" s="132" t="s">
        <v>105</v>
      </c>
      <c r="C18" s="143"/>
      <c r="D18" s="133" t="s">
        <v>106</v>
      </c>
      <c r="E18" s="132" t="s">
        <v>113</v>
      </c>
      <c r="F18" s="134"/>
      <c r="G18" s="134"/>
      <c r="H18" s="134"/>
      <c r="I18" s="134"/>
    </row>
    <row r="19" ht="19.5" customHeight="1" spans="1:9">
      <c r="A19" s="133"/>
      <c r="B19" s="132" t="s">
        <v>108</v>
      </c>
      <c r="C19" s="143"/>
      <c r="D19" s="133" t="s">
        <v>109</v>
      </c>
      <c r="E19" s="132" t="s">
        <v>116</v>
      </c>
      <c r="F19" s="134"/>
      <c r="G19" s="134"/>
      <c r="H19" s="134"/>
      <c r="I19" s="134"/>
    </row>
    <row r="20" ht="19.5" customHeight="1" spans="1:9">
      <c r="A20" s="133"/>
      <c r="B20" s="132" t="s">
        <v>111</v>
      </c>
      <c r="C20" s="143"/>
      <c r="D20" s="133" t="s">
        <v>112</v>
      </c>
      <c r="E20" s="132" t="s">
        <v>119</v>
      </c>
      <c r="F20" s="134"/>
      <c r="G20" s="134"/>
      <c r="H20" s="134"/>
      <c r="I20" s="134"/>
    </row>
    <row r="21" ht="19.5" customHeight="1" spans="1:9">
      <c r="A21" s="133"/>
      <c r="B21" s="132" t="s">
        <v>114</v>
      </c>
      <c r="C21" s="143"/>
      <c r="D21" s="133" t="s">
        <v>115</v>
      </c>
      <c r="E21" s="132" t="s">
        <v>122</v>
      </c>
      <c r="F21" s="134"/>
      <c r="G21" s="134"/>
      <c r="H21" s="134"/>
      <c r="I21" s="134"/>
    </row>
    <row r="22" ht="19.5" customHeight="1" spans="1:9">
      <c r="A22" s="133"/>
      <c r="B22" s="132" t="s">
        <v>117</v>
      </c>
      <c r="C22" s="143"/>
      <c r="D22" s="133" t="s">
        <v>118</v>
      </c>
      <c r="E22" s="132" t="s">
        <v>125</v>
      </c>
      <c r="F22" s="134"/>
      <c r="G22" s="134"/>
      <c r="H22" s="134"/>
      <c r="I22" s="134"/>
    </row>
    <row r="23" ht="19.5" customHeight="1" spans="1:9">
      <c r="A23" s="133"/>
      <c r="B23" s="132" t="s">
        <v>120</v>
      </c>
      <c r="C23" s="143"/>
      <c r="D23" s="133" t="s">
        <v>121</v>
      </c>
      <c r="E23" s="132" t="s">
        <v>128</v>
      </c>
      <c r="F23" s="134"/>
      <c r="G23" s="134"/>
      <c r="H23" s="134"/>
      <c r="I23" s="134"/>
    </row>
    <row r="24" ht="19.5" customHeight="1" spans="1:9">
      <c r="A24" s="133"/>
      <c r="B24" s="132" t="s">
        <v>123</v>
      </c>
      <c r="C24" s="143"/>
      <c r="D24" s="133" t="s">
        <v>124</v>
      </c>
      <c r="E24" s="132" t="s">
        <v>131</v>
      </c>
      <c r="F24" s="134"/>
      <c r="G24" s="134"/>
      <c r="H24" s="134"/>
      <c r="I24" s="134"/>
    </row>
    <row r="25" ht="19.5" customHeight="1" spans="1:9">
      <c r="A25" s="133"/>
      <c r="B25" s="132" t="s">
        <v>126</v>
      </c>
      <c r="C25" s="143"/>
      <c r="D25" s="133" t="s">
        <v>127</v>
      </c>
      <c r="E25" s="132" t="s">
        <v>134</v>
      </c>
      <c r="F25" s="134"/>
      <c r="G25" s="134"/>
      <c r="H25" s="134"/>
      <c r="I25" s="134"/>
    </row>
    <row r="26" ht="19.5" customHeight="1" spans="1:9">
      <c r="A26" s="133"/>
      <c r="B26" s="132" t="s">
        <v>129</v>
      </c>
      <c r="C26" s="143"/>
      <c r="D26" s="133" t="s">
        <v>130</v>
      </c>
      <c r="E26" s="132" t="s">
        <v>137</v>
      </c>
      <c r="F26" s="134">
        <v>3566011</v>
      </c>
      <c r="G26" s="134">
        <v>3566011</v>
      </c>
      <c r="H26" s="134"/>
      <c r="I26" s="134"/>
    </row>
    <row r="27" ht="19.5" customHeight="1" spans="1:9">
      <c r="A27" s="133"/>
      <c r="B27" s="132" t="s">
        <v>132</v>
      </c>
      <c r="C27" s="143"/>
      <c r="D27" s="133" t="s">
        <v>133</v>
      </c>
      <c r="E27" s="132" t="s">
        <v>140</v>
      </c>
      <c r="F27" s="134"/>
      <c r="G27" s="134"/>
      <c r="H27" s="134"/>
      <c r="I27" s="134"/>
    </row>
    <row r="28" ht="19.5" customHeight="1" spans="1:9">
      <c r="A28" s="133"/>
      <c r="B28" s="132" t="s">
        <v>135</v>
      </c>
      <c r="C28" s="143"/>
      <c r="D28" s="133" t="s">
        <v>136</v>
      </c>
      <c r="E28" s="132" t="s">
        <v>143</v>
      </c>
      <c r="F28" s="134"/>
      <c r="G28" s="134"/>
      <c r="H28" s="134"/>
      <c r="I28" s="134"/>
    </row>
    <row r="29" ht="19.5" customHeight="1" spans="1:9">
      <c r="A29" s="133"/>
      <c r="B29" s="132" t="s">
        <v>138</v>
      </c>
      <c r="C29" s="143"/>
      <c r="D29" s="133" t="s">
        <v>139</v>
      </c>
      <c r="E29" s="132" t="s">
        <v>146</v>
      </c>
      <c r="F29" s="134"/>
      <c r="G29" s="134"/>
      <c r="H29" s="134"/>
      <c r="I29" s="134"/>
    </row>
    <row r="30" ht="19.5" customHeight="1" spans="1:9">
      <c r="A30" s="133"/>
      <c r="B30" s="132" t="s">
        <v>141</v>
      </c>
      <c r="C30" s="143"/>
      <c r="D30" s="133" t="s">
        <v>142</v>
      </c>
      <c r="E30" s="132" t="s">
        <v>149</v>
      </c>
      <c r="F30" s="134"/>
      <c r="G30" s="134"/>
      <c r="H30" s="134"/>
      <c r="I30" s="134"/>
    </row>
    <row r="31" ht="19.5" customHeight="1" spans="1:9">
      <c r="A31" s="133"/>
      <c r="B31" s="132" t="s">
        <v>144</v>
      </c>
      <c r="C31" s="143"/>
      <c r="D31" s="133" t="s">
        <v>145</v>
      </c>
      <c r="E31" s="132" t="s">
        <v>152</v>
      </c>
      <c r="F31" s="134"/>
      <c r="G31" s="134"/>
      <c r="H31" s="134"/>
      <c r="I31" s="134"/>
    </row>
    <row r="32" ht="19.5" customHeight="1" spans="1:9">
      <c r="A32" s="133"/>
      <c r="B32" s="132" t="s">
        <v>147</v>
      </c>
      <c r="C32" s="143"/>
      <c r="D32" s="133" t="s">
        <v>148</v>
      </c>
      <c r="E32" s="132" t="s">
        <v>156</v>
      </c>
      <c r="F32" s="134"/>
      <c r="G32" s="134"/>
      <c r="H32" s="134"/>
      <c r="I32" s="134"/>
    </row>
    <row r="33" ht="19.5" customHeight="1" spans="1:9">
      <c r="A33" s="133"/>
      <c r="B33" s="132" t="s">
        <v>150</v>
      </c>
      <c r="C33" s="143"/>
      <c r="D33" s="133" t="s">
        <v>151</v>
      </c>
      <c r="E33" s="132" t="s">
        <v>160</v>
      </c>
      <c r="F33" s="134"/>
      <c r="G33" s="134"/>
      <c r="H33" s="134"/>
      <c r="I33" s="134"/>
    </row>
    <row r="34" ht="19.5" customHeight="1" spans="1:9">
      <c r="A34" s="132" t="s">
        <v>153</v>
      </c>
      <c r="B34" s="132" t="s">
        <v>154</v>
      </c>
      <c r="C34" s="134">
        <v>147220697</v>
      </c>
      <c r="D34" s="132" t="s">
        <v>155</v>
      </c>
      <c r="E34" s="132" t="s">
        <v>164</v>
      </c>
      <c r="F34" s="134">
        <v>147220697</v>
      </c>
      <c r="G34" s="134">
        <v>147220697</v>
      </c>
      <c r="H34" s="134"/>
      <c r="I34" s="134"/>
    </row>
    <row r="35" ht="19.5" customHeight="1" spans="1:9">
      <c r="A35" s="133" t="s">
        <v>297</v>
      </c>
      <c r="B35" s="132" t="s">
        <v>158</v>
      </c>
      <c r="C35" s="134">
        <v>0</v>
      </c>
      <c r="D35" s="133" t="s">
        <v>298</v>
      </c>
      <c r="E35" s="132" t="s">
        <v>167</v>
      </c>
      <c r="F35" s="134">
        <v>0</v>
      </c>
      <c r="G35" s="134">
        <v>0</v>
      </c>
      <c r="H35" s="134"/>
      <c r="I35" s="134"/>
    </row>
    <row r="36" ht="19.5" customHeight="1" spans="1:9">
      <c r="A36" s="133" t="s">
        <v>294</v>
      </c>
      <c r="B36" s="132" t="s">
        <v>162</v>
      </c>
      <c r="C36" s="134">
        <v>0</v>
      </c>
      <c r="D36" s="133"/>
      <c r="E36" s="132" t="s">
        <v>299</v>
      </c>
      <c r="F36" s="143"/>
      <c r="G36" s="143"/>
      <c r="H36" s="143"/>
      <c r="I36" s="143"/>
    </row>
    <row r="37" ht="19.5" customHeight="1" spans="1:9">
      <c r="A37" s="133" t="s">
        <v>295</v>
      </c>
      <c r="B37" s="132" t="s">
        <v>166</v>
      </c>
      <c r="C37" s="134"/>
      <c r="D37" s="132"/>
      <c r="E37" s="132" t="s">
        <v>300</v>
      </c>
      <c r="F37" s="143"/>
      <c r="G37" s="143"/>
      <c r="H37" s="143"/>
      <c r="I37" s="143"/>
    </row>
    <row r="38" ht="19.5" customHeight="1" spans="1:9">
      <c r="A38" s="133" t="s">
        <v>296</v>
      </c>
      <c r="B38" s="132" t="s">
        <v>71</v>
      </c>
      <c r="C38" s="134"/>
      <c r="D38" s="133"/>
      <c r="E38" s="132" t="s">
        <v>301</v>
      </c>
      <c r="F38" s="143"/>
      <c r="G38" s="143"/>
      <c r="H38" s="143"/>
      <c r="I38" s="143"/>
    </row>
    <row r="39" ht="19.5" customHeight="1" spans="1:9">
      <c r="A39" s="132" t="s">
        <v>165</v>
      </c>
      <c r="B39" s="132" t="s">
        <v>74</v>
      </c>
      <c r="C39" s="134">
        <v>147220697</v>
      </c>
      <c r="D39" s="132" t="s">
        <v>165</v>
      </c>
      <c r="E39" s="132" t="s">
        <v>302</v>
      </c>
      <c r="F39" s="134">
        <v>147220697</v>
      </c>
      <c r="G39" s="134">
        <v>147220697</v>
      </c>
      <c r="H39" s="134"/>
      <c r="I39" s="134"/>
    </row>
    <row r="40" ht="19.5" customHeight="1" spans="1:9">
      <c r="A40" s="133" t="s">
        <v>303</v>
      </c>
      <c r="B40" s="133"/>
      <c r="C40" s="133"/>
      <c r="D40" s="133"/>
      <c r="E40" s="133"/>
      <c r="F40" s="133"/>
      <c r="G40" s="133"/>
      <c r="H40" s="133"/>
      <c r="I40" s="13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8"/>
  <sheetViews>
    <sheetView workbookViewId="0">
      <pane xSplit="4" ySplit="9" topLeftCell="E46" activePane="bottomRight" state="frozen"/>
      <selection/>
      <selection pane="topRight"/>
      <selection pane="bottomLeft"/>
      <selection pane="bottomRight" activeCell="H13" sqref="H13"/>
    </sheetView>
  </sheetViews>
  <sheetFormatPr defaultColWidth="9" defaultRowHeight="13.5"/>
  <cols>
    <col min="1" max="3" width="2.775" style="144" customWidth="1"/>
    <col min="4" max="4" width="36.4416666666667" style="144" customWidth="1"/>
    <col min="5" max="7" width="14" style="144" customWidth="1"/>
    <col min="8" max="8" width="16.775" style="144" customWidth="1"/>
    <col min="9" max="10" width="15" style="144" customWidth="1"/>
    <col min="11" max="11" width="18" style="144" customWidth="1"/>
    <col min="12" max="13" width="15" style="144" customWidth="1"/>
    <col min="14" max="17" width="14" style="144" customWidth="1"/>
    <col min="18" max="18" width="15" style="144" customWidth="1"/>
    <col min="19" max="20" width="14" style="144" customWidth="1"/>
    <col min="21" max="16384" width="9" style="144"/>
  </cols>
  <sheetData>
    <row r="1" ht="27" spans="11:11">
      <c r="K1" s="150" t="s">
        <v>304</v>
      </c>
    </row>
    <row r="2" ht="14.25" spans="20:20">
      <c r="T2" s="145" t="s">
        <v>305</v>
      </c>
    </row>
    <row r="3" ht="14.25" spans="1:20">
      <c r="A3" s="145" t="s">
        <v>58</v>
      </c>
      <c r="T3" s="145" t="s">
        <v>59</v>
      </c>
    </row>
    <row r="4" ht="19.5" customHeight="1" spans="1:20">
      <c r="A4" s="146" t="s">
        <v>62</v>
      </c>
      <c r="B4" s="146"/>
      <c r="C4" s="146"/>
      <c r="D4" s="146"/>
      <c r="E4" s="146" t="s">
        <v>306</v>
      </c>
      <c r="F4" s="146"/>
      <c r="G4" s="146"/>
      <c r="H4" s="146" t="s">
        <v>307</v>
      </c>
      <c r="I4" s="146"/>
      <c r="J4" s="146"/>
      <c r="K4" s="146" t="s">
        <v>308</v>
      </c>
      <c r="L4" s="146"/>
      <c r="M4" s="146"/>
      <c r="N4" s="146"/>
      <c r="O4" s="146"/>
      <c r="P4" s="146" t="s">
        <v>163</v>
      </c>
      <c r="Q4" s="146"/>
      <c r="R4" s="146"/>
      <c r="S4" s="146"/>
      <c r="T4" s="146"/>
    </row>
    <row r="5" ht="19.5" customHeight="1" spans="1:20">
      <c r="A5" s="146" t="s">
        <v>178</v>
      </c>
      <c r="B5" s="146"/>
      <c r="C5" s="146"/>
      <c r="D5" s="146" t="s">
        <v>179</v>
      </c>
      <c r="E5" s="146" t="s">
        <v>185</v>
      </c>
      <c r="F5" s="146" t="s">
        <v>309</v>
      </c>
      <c r="G5" s="146" t="s">
        <v>310</v>
      </c>
      <c r="H5" s="146" t="s">
        <v>185</v>
      </c>
      <c r="I5" s="146" t="s">
        <v>277</v>
      </c>
      <c r="J5" s="146" t="s">
        <v>278</v>
      </c>
      <c r="K5" s="146" t="s">
        <v>185</v>
      </c>
      <c r="L5" s="146" t="s">
        <v>277</v>
      </c>
      <c r="M5" s="146"/>
      <c r="N5" s="146" t="s">
        <v>277</v>
      </c>
      <c r="O5" s="146" t="s">
        <v>278</v>
      </c>
      <c r="P5" s="146" t="s">
        <v>185</v>
      </c>
      <c r="Q5" s="146" t="s">
        <v>309</v>
      </c>
      <c r="R5" s="146" t="s">
        <v>310</v>
      </c>
      <c r="S5" s="146" t="s">
        <v>310</v>
      </c>
      <c r="T5" s="146"/>
    </row>
    <row r="6" ht="19.5" customHeight="1" spans="1:20">
      <c r="A6" s="146"/>
      <c r="B6" s="146"/>
      <c r="C6" s="146"/>
      <c r="D6" s="146"/>
      <c r="E6" s="146"/>
      <c r="F6" s="146"/>
      <c r="G6" s="146" t="s">
        <v>180</v>
      </c>
      <c r="H6" s="146"/>
      <c r="I6" s="146" t="s">
        <v>311</v>
      </c>
      <c r="J6" s="146" t="s">
        <v>180</v>
      </c>
      <c r="K6" s="146"/>
      <c r="L6" s="146" t="s">
        <v>180</v>
      </c>
      <c r="M6" s="146" t="s">
        <v>312</v>
      </c>
      <c r="N6" s="146" t="s">
        <v>311</v>
      </c>
      <c r="O6" s="146" t="s">
        <v>180</v>
      </c>
      <c r="P6" s="146"/>
      <c r="Q6" s="146"/>
      <c r="R6" s="146" t="s">
        <v>180</v>
      </c>
      <c r="S6" s="146" t="s">
        <v>313</v>
      </c>
      <c r="T6" s="146" t="s">
        <v>314</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182</v>
      </c>
      <c r="B8" s="146" t="s">
        <v>183</v>
      </c>
      <c r="C8" s="146" t="s">
        <v>184</v>
      </c>
      <c r="D8" s="146" t="s">
        <v>66</v>
      </c>
      <c r="E8" s="147" t="s">
        <v>67</v>
      </c>
      <c r="F8" s="147" t="s">
        <v>68</v>
      </c>
      <c r="G8" s="147" t="s">
        <v>76</v>
      </c>
      <c r="H8" s="147" t="s">
        <v>80</v>
      </c>
      <c r="I8" s="147" t="s">
        <v>84</v>
      </c>
      <c r="J8" s="147" t="s">
        <v>88</v>
      </c>
      <c r="K8" s="147" t="s">
        <v>92</v>
      </c>
      <c r="L8" s="147" t="s">
        <v>96</v>
      </c>
      <c r="M8" s="147" t="s">
        <v>99</v>
      </c>
      <c r="N8" s="147" t="s">
        <v>102</v>
      </c>
      <c r="O8" s="147" t="s">
        <v>105</v>
      </c>
      <c r="P8" s="147" t="s">
        <v>108</v>
      </c>
      <c r="Q8" s="147" t="s">
        <v>111</v>
      </c>
      <c r="R8" s="147" t="s">
        <v>114</v>
      </c>
      <c r="S8" s="147" t="s">
        <v>117</v>
      </c>
      <c r="T8" s="147" t="s">
        <v>120</v>
      </c>
    </row>
    <row r="9" ht="19.5" customHeight="1" spans="1:20">
      <c r="A9" s="146"/>
      <c r="B9" s="146"/>
      <c r="C9" s="146"/>
      <c r="D9" s="146" t="s">
        <v>185</v>
      </c>
      <c r="E9" s="148">
        <v>0</v>
      </c>
      <c r="F9" s="148">
        <v>0</v>
      </c>
      <c r="G9" s="148">
        <v>0</v>
      </c>
      <c r="H9" s="148">
        <v>147220697</v>
      </c>
      <c r="I9" s="148">
        <v>81963050.39</v>
      </c>
      <c r="J9" s="148">
        <v>65257646.61</v>
      </c>
      <c r="K9" s="148">
        <v>147220697</v>
      </c>
      <c r="L9" s="148">
        <v>81963050.39</v>
      </c>
      <c r="M9" s="148">
        <v>76356811.17</v>
      </c>
      <c r="N9" s="148">
        <v>5606239.22</v>
      </c>
      <c r="O9" s="148">
        <v>65257646.61</v>
      </c>
      <c r="P9" s="148">
        <v>0</v>
      </c>
      <c r="Q9" s="148">
        <v>0</v>
      </c>
      <c r="R9" s="148">
        <v>0</v>
      </c>
      <c r="S9" s="148">
        <v>0</v>
      </c>
      <c r="T9" s="148">
        <v>0</v>
      </c>
    </row>
    <row r="10" ht="19.5" customHeight="1" spans="1:20">
      <c r="A10" s="149" t="s">
        <v>186</v>
      </c>
      <c r="B10" s="149"/>
      <c r="C10" s="149"/>
      <c r="D10" s="149" t="s">
        <v>187</v>
      </c>
      <c r="E10" s="148">
        <v>0</v>
      </c>
      <c r="F10" s="148">
        <v>0</v>
      </c>
      <c r="G10" s="148">
        <v>0</v>
      </c>
      <c r="H10" s="148">
        <v>10000</v>
      </c>
      <c r="I10" s="148"/>
      <c r="J10" s="148">
        <v>10000</v>
      </c>
      <c r="K10" s="148">
        <v>10000</v>
      </c>
      <c r="L10" s="148"/>
      <c r="M10" s="148"/>
      <c r="N10" s="148"/>
      <c r="O10" s="148">
        <v>10000</v>
      </c>
      <c r="P10" s="148">
        <v>0</v>
      </c>
      <c r="Q10" s="148">
        <v>0</v>
      </c>
      <c r="R10" s="148">
        <v>0</v>
      </c>
      <c r="S10" s="148">
        <v>0</v>
      </c>
      <c r="T10" s="148">
        <v>0</v>
      </c>
    </row>
    <row r="11" ht="19.5" customHeight="1" spans="1:20">
      <c r="A11" s="149" t="s">
        <v>188</v>
      </c>
      <c r="B11" s="149"/>
      <c r="C11" s="149"/>
      <c r="D11" s="149" t="s">
        <v>189</v>
      </c>
      <c r="E11" s="148">
        <v>0</v>
      </c>
      <c r="F11" s="148">
        <v>0</v>
      </c>
      <c r="G11" s="148">
        <v>0</v>
      </c>
      <c r="H11" s="148">
        <v>10000</v>
      </c>
      <c r="I11" s="148"/>
      <c r="J11" s="148">
        <v>10000</v>
      </c>
      <c r="K11" s="148">
        <v>10000</v>
      </c>
      <c r="L11" s="148"/>
      <c r="M11" s="148"/>
      <c r="N11" s="148"/>
      <c r="O11" s="148">
        <v>10000</v>
      </c>
      <c r="P11" s="148">
        <v>0</v>
      </c>
      <c r="Q11" s="148">
        <v>0</v>
      </c>
      <c r="R11" s="148">
        <v>0</v>
      </c>
      <c r="S11" s="148">
        <v>0</v>
      </c>
      <c r="T11" s="148">
        <v>0</v>
      </c>
    </row>
    <row r="12" ht="19.5" customHeight="1" spans="1:20">
      <c r="A12" s="149" t="s">
        <v>190</v>
      </c>
      <c r="B12" s="149"/>
      <c r="C12" s="149"/>
      <c r="D12" s="149" t="s">
        <v>189</v>
      </c>
      <c r="E12" s="148">
        <v>0</v>
      </c>
      <c r="F12" s="148">
        <v>0</v>
      </c>
      <c r="G12" s="148">
        <v>0</v>
      </c>
      <c r="H12" s="148">
        <v>10000</v>
      </c>
      <c r="I12" s="148"/>
      <c r="J12" s="148">
        <v>10000</v>
      </c>
      <c r="K12" s="148">
        <v>10000</v>
      </c>
      <c r="L12" s="148"/>
      <c r="M12" s="148"/>
      <c r="N12" s="148"/>
      <c r="O12" s="148">
        <v>10000</v>
      </c>
      <c r="P12" s="148">
        <v>0</v>
      </c>
      <c r="Q12" s="148">
        <v>0</v>
      </c>
      <c r="R12" s="148">
        <v>0</v>
      </c>
      <c r="S12" s="148">
        <v>0</v>
      </c>
      <c r="T12" s="148">
        <v>0</v>
      </c>
    </row>
    <row r="13" ht="19.5" customHeight="1" spans="1:20">
      <c r="A13" s="149" t="s">
        <v>191</v>
      </c>
      <c r="B13" s="149"/>
      <c r="C13" s="149"/>
      <c r="D13" s="149" t="s">
        <v>192</v>
      </c>
      <c r="E13" s="148">
        <v>0</v>
      </c>
      <c r="F13" s="148">
        <v>0</v>
      </c>
      <c r="G13" s="148">
        <v>0</v>
      </c>
      <c r="H13" s="148">
        <v>7269464.57</v>
      </c>
      <c r="I13" s="148">
        <v>7269464.57</v>
      </c>
      <c r="J13" s="148">
        <v>0</v>
      </c>
      <c r="K13" s="148">
        <v>7269464.57</v>
      </c>
      <c r="L13" s="148">
        <v>7269464.57</v>
      </c>
      <c r="M13" s="148">
        <v>7269464.57</v>
      </c>
      <c r="N13" s="148">
        <v>0</v>
      </c>
      <c r="O13" s="148"/>
      <c r="P13" s="148">
        <v>0</v>
      </c>
      <c r="Q13" s="148">
        <v>0</v>
      </c>
      <c r="R13" s="148">
        <v>0</v>
      </c>
      <c r="S13" s="148">
        <v>0</v>
      </c>
      <c r="T13" s="148">
        <v>0</v>
      </c>
    </row>
    <row r="14" ht="19.5" customHeight="1" spans="1:20">
      <c r="A14" s="149" t="s">
        <v>193</v>
      </c>
      <c r="B14" s="149"/>
      <c r="C14" s="149"/>
      <c r="D14" s="149" t="s">
        <v>194</v>
      </c>
      <c r="E14" s="148">
        <v>0</v>
      </c>
      <c r="F14" s="148">
        <v>0</v>
      </c>
      <c r="G14" s="148">
        <v>0</v>
      </c>
      <c r="H14" s="148">
        <v>6693940.57</v>
      </c>
      <c r="I14" s="148">
        <v>6693940.57</v>
      </c>
      <c r="J14" s="148">
        <v>0</v>
      </c>
      <c r="K14" s="148">
        <v>6693940.57</v>
      </c>
      <c r="L14" s="148">
        <v>6693940.57</v>
      </c>
      <c r="M14" s="148">
        <v>6693940.57</v>
      </c>
      <c r="N14" s="148">
        <v>0</v>
      </c>
      <c r="O14" s="148"/>
      <c r="P14" s="148">
        <v>0</v>
      </c>
      <c r="Q14" s="148">
        <v>0</v>
      </c>
      <c r="R14" s="148">
        <v>0</v>
      </c>
      <c r="S14" s="148">
        <v>0</v>
      </c>
      <c r="T14" s="148">
        <v>0</v>
      </c>
    </row>
    <row r="15" ht="19.5" customHeight="1" spans="1:20">
      <c r="A15" s="149" t="s">
        <v>195</v>
      </c>
      <c r="B15" s="149"/>
      <c r="C15" s="149"/>
      <c r="D15" s="149" t="s">
        <v>196</v>
      </c>
      <c r="E15" s="148">
        <v>0</v>
      </c>
      <c r="F15" s="148">
        <v>0</v>
      </c>
      <c r="G15" s="148">
        <v>0</v>
      </c>
      <c r="H15" s="148">
        <v>15900</v>
      </c>
      <c r="I15" s="148">
        <v>15900</v>
      </c>
      <c r="J15" s="148"/>
      <c r="K15" s="148">
        <v>15900</v>
      </c>
      <c r="L15" s="148">
        <v>15900</v>
      </c>
      <c r="M15" s="148">
        <v>15900</v>
      </c>
      <c r="N15" s="148">
        <v>0</v>
      </c>
      <c r="O15" s="148"/>
      <c r="P15" s="148">
        <v>0</v>
      </c>
      <c r="Q15" s="148">
        <v>0</v>
      </c>
      <c r="R15" s="148">
        <v>0</v>
      </c>
      <c r="S15" s="148">
        <v>0</v>
      </c>
      <c r="T15" s="148">
        <v>0</v>
      </c>
    </row>
    <row r="16" ht="19.5" customHeight="1" spans="1:20">
      <c r="A16" s="149" t="s">
        <v>197</v>
      </c>
      <c r="B16" s="149"/>
      <c r="C16" s="149"/>
      <c r="D16" s="149" t="s">
        <v>198</v>
      </c>
      <c r="E16" s="148">
        <v>0</v>
      </c>
      <c r="F16" s="148">
        <v>0</v>
      </c>
      <c r="G16" s="148">
        <v>0</v>
      </c>
      <c r="H16" s="148">
        <v>244100</v>
      </c>
      <c r="I16" s="148">
        <v>244100</v>
      </c>
      <c r="J16" s="148">
        <v>0</v>
      </c>
      <c r="K16" s="148">
        <v>244100</v>
      </c>
      <c r="L16" s="148">
        <v>244100</v>
      </c>
      <c r="M16" s="148">
        <v>244100</v>
      </c>
      <c r="N16" s="148">
        <v>0</v>
      </c>
      <c r="O16" s="148"/>
      <c r="P16" s="148">
        <v>0</v>
      </c>
      <c r="Q16" s="148">
        <v>0</v>
      </c>
      <c r="R16" s="148"/>
      <c r="S16" s="148"/>
      <c r="T16" s="148"/>
    </row>
    <row r="17" ht="19.5" customHeight="1" spans="1:20">
      <c r="A17" s="149" t="s">
        <v>199</v>
      </c>
      <c r="B17" s="149"/>
      <c r="C17" s="149"/>
      <c r="D17" s="149" t="s">
        <v>200</v>
      </c>
      <c r="E17" s="148">
        <v>0</v>
      </c>
      <c r="F17" s="148">
        <v>0</v>
      </c>
      <c r="G17" s="148">
        <v>0</v>
      </c>
      <c r="H17" s="148">
        <v>6164059.04</v>
      </c>
      <c r="I17" s="148">
        <v>6164059.04</v>
      </c>
      <c r="J17" s="148">
        <v>0</v>
      </c>
      <c r="K17" s="148">
        <v>6164059.04</v>
      </c>
      <c r="L17" s="148">
        <v>6164059.04</v>
      </c>
      <c r="M17" s="148">
        <v>6164059.04</v>
      </c>
      <c r="N17" s="148">
        <v>0</v>
      </c>
      <c r="O17" s="148"/>
      <c r="P17" s="148">
        <v>0</v>
      </c>
      <c r="Q17" s="148">
        <v>0</v>
      </c>
      <c r="R17" s="148">
        <v>0</v>
      </c>
      <c r="S17" s="148">
        <v>0</v>
      </c>
      <c r="T17" s="148">
        <v>0</v>
      </c>
    </row>
    <row r="18" ht="19.5" customHeight="1" spans="1:20">
      <c r="A18" s="149" t="s">
        <v>201</v>
      </c>
      <c r="B18" s="149"/>
      <c r="C18" s="149"/>
      <c r="D18" s="149" t="s">
        <v>202</v>
      </c>
      <c r="E18" s="148">
        <v>0</v>
      </c>
      <c r="F18" s="148">
        <v>0</v>
      </c>
      <c r="G18" s="148">
        <v>0</v>
      </c>
      <c r="H18" s="148">
        <v>269881.53</v>
      </c>
      <c r="I18" s="148">
        <v>269881.53</v>
      </c>
      <c r="J18" s="148">
        <v>0</v>
      </c>
      <c r="K18" s="148">
        <v>269881.53</v>
      </c>
      <c r="L18" s="148">
        <v>269881.53</v>
      </c>
      <c r="M18" s="148">
        <v>269881.53</v>
      </c>
      <c r="N18" s="148">
        <v>0</v>
      </c>
      <c r="O18" s="148"/>
      <c r="P18" s="148">
        <v>0</v>
      </c>
      <c r="Q18" s="148">
        <v>0</v>
      </c>
      <c r="R18" s="148">
        <v>0</v>
      </c>
      <c r="S18" s="148">
        <v>0</v>
      </c>
      <c r="T18" s="148">
        <v>0</v>
      </c>
    </row>
    <row r="19" ht="19.5" customHeight="1" spans="1:20">
      <c r="A19" s="149" t="s">
        <v>203</v>
      </c>
      <c r="B19" s="149"/>
      <c r="C19" s="149"/>
      <c r="D19" s="149" t="s">
        <v>204</v>
      </c>
      <c r="E19" s="148">
        <v>0</v>
      </c>
      <c r="F19" s="148">
        <v>0</v>
      </c>
      <c r="G19" s="148">
        <v>0</v>
      </c>
      <c r="H19" s="148">
        <v>575524</v>
      </c>
      <c r="I19" s="148">
        <v>575524</v>
      </c>
      <c r="J19" s="148">
        <v>0</v>
      </c>
      <c r="K19" s="148">
        <v>575524</v>
      </c>
      <c r="L19" s="148">
        <v>575524</v>
      </c>
      <c r="M19" s="148">
        <v>575524</v>
      </c>
      <c r="N19" s="148">
        <v>0</v>
      </c>
      <c r="O19" s="148"/>
      <c r="P19" s="148">
        <v>0</v>
      </c>
      <c r="Q19" s="148">
        <v>0</v>
      </c>
      <c r="R19" s="148">
        <v>0</v>
      </c>
      <c r="S19" s="148">
        <v>0</v>
      </c>
      <c r="T19" s="148">
        <v>0</v>
      </c>
    </row>
    <row r="20" ht="19.5" customHeight="1" spans="1:20">
      <c r="A20" s="149" t="s">
        <v>205</v>
      </c>
      <c r="B20" s="149"/>
      <c r="C20" s="149"/>
      <c r="D20" s="149" t="s">
        <v>206</v>
      </c>
      <c r="E20" s="148">
        <v>0</v>
      </c>
      <c r="F20" s="148">
        <v>0</v>
      </c>
      <c r="G20" s="148">
        <v>0</v>
      </c>
      <c r="H20" s="148">
        <v>575524</v>
      </c>
      <c r="I20" s="148">
        <v>575524</v>
      </c>
      <c r="J20" s="148">
        <v>0</v>
      </c>
      <c r="K20" s="148">
        <v>575524</v>
      </c>
      <c r="L20" s="148">
        <v>575524</v>
      </c>
      <c r="M20" s="148">
        <v>575524</v>
      </c>
      <c r="N20" s="148">
        <v>0</v>
      </c>
      <c r="O20" s="148"/>
      <c r="P20" s="148">
        <v>0</v>
      </c>
      <c r="Q20" s="148">
        <v>0</v>
      </c>
      <c r="R20" s="148">
        <v>0</v>
      </c>
      <c r="S20" s="148">
        <v>0</v>
      </c>
      <c r="T20" s="148">
        <v>0</v>
      </c>
    </row>
    <row r="21" ht="19.5" customHeight="1" spans="1:20">
      <c r="A21" s="149" t="s">
        <v>207</v>
      </c>
      <c r="B21" s="149"/>
      <c r="C21" s="149"/>
      <c r="D21" s="149" t="s">
        <v>208</v>
      </c>
      <c r="E21" s="148">
        <v>0</v>
      </c>
      <c r="F21" s="148">
        <v>0</v>
      </c>
      <c r="G21" s="148">
        <v>0</v>
      </c>
      <c r="H21" s="148">
        <v>136375221.43</v>
      </c>
      <c r="I21" s="148">
        <v>71127574.82</v>
      </c>
      <c r="J21" s="148">
        <v>65247646.61</v>
      </c>
      <c r="K21" s="148">
        <v>136375221.43</v>
      </c>
      <c r="L21" s="148">
        <v>71127574.82</v>
      </c>
      <c r="M21" s="148">
        <v>65521335.6</v>
      </c>
      <c r="N21" s="148">
        <v>5606239.22</v>
      </c>
      <c r="O21" s="148">
        <v>65247646.61</v>
      </c>
      <c r="P21" s="148">
        <v>0</v>
      </c>
      <c r="Q21" s="148">
        <v>0</v>
      </c>
      <c r="R21" s="148">
        <v>0</v>
      </c>
      <c r="S21" s="148">
        <v>0</v>
      </c>
      <c r="T21" s="148">
        <v>0</v>
      </c>
    </row>
    <row r="22" ht="19.5" customHeight="1" spans="1:20">
      <c r="A22" s="149" t="s">
        <v>209</v>
      </c>
      <c r="B22" s="149"/>
      <c r="C22" s="149"/>
      <c r="D22" s="149" t="s">
        <v>210</v>
      </c>
      <c r="E22" s="148">
        <v>0</v>
      </c>
      <c r="F22" s="148">
        <v>0</v>
      </c>
      <c r="G22" s="148">
        <v>0</v>
      </c>
      <c r="H22" s="148">
        <v>10859504.11</v>
      </c>
      <c r="I22" s="148">
        <v>3151723.32</v>
      </c>
      <c r="J22" s="148">
        <v>7707780.79</v>
      </c>
      <c r="K22" s="148">
        <v>10859504.11</v>
      </c>
      <c r="L22" s="148">
        <v>3151723.32</v>
      </c>
      <c r="M22" s="148">
        <v>3029427.75</v>
      </c>
      <c r="N22" s="148">
        <v>122295.57</v>
      </c>
      <c r="O22" s="148">
        <v>7707780.79</v>
      </c>
      <c r="P22" s="148">
        <v>0</v>
      </c>
      <c r="Q22" s="148">
        <v>0</v>
      </c>
      <c r="R22" s="148">
        <v>0</v>
      </c>
      <c r="S22" s="148">
        <v>0</v>
      </c>
      <c r="T22" s="148">
        <v>0</v>
      </c>
    </row>
    <row r="23" ht="19.5" customHeight="1" spans="1:20">
      <c r="A23" s="149" t="s">
        <v>211</v>
      </c>
      <c r="B23" s="149"/>
      <c r="C23" s="149"/>
      <c r="D23" s="149" t="s">
        <v>212</v>
      </c>
      <c r="E23" s="148">
        <v>0</v>
      </c>
      <c r="F23" s="148">
        <v>0</v>
      </c>
      <c r="G23" s="148">
        <v>0</v>
      </c>
      <c r="H23" s="148">
        <v>6371043.32</v>
      </c>
      <c r="I23" s="148">
        <v>3151723.32</v>
      </c>
      <c r="J23" s="148">
        <v>3219320</v>
      </c>
      <c r="K23" s="148">
        <v>6371043.32</v>
      </c>
      <c r="L23" s="148">
        <v>3151723.32</v>
      </c>
      <c r="M23" s="148">
        <v>3029427.75</v>
      </c>
      <c r="N23" s="148">
        <v>122295.57</v>
      </c>
      <c r="O23" s="148">
        <v>3219320</v>
      </c>
      <c r="P23" s="148">
        <v>0</v>
      </c>
      <c r="Q23" s="148">
        <v>0</v>
      </c>
      <c r="R23" s="148">
        <v>0</v>
      </c>
      <c r="S23" s="148">
        <v>0</v>
      </c>
      <c r="T23" s="148">
        <v>0</v>
      </c>
    </row>
    <row r="24" ht="19.5" customHeight="1" spans="1:20">
      <c r="A24" s="149" t="s">
        <v>213</v>
      </c>
      <c r="B24" s="149"/>
      <c r="C24" s="149"/>
      <c r="D24" s="149" t="s">
        <v>214</v>
      </c>
      <c r="E24" s="148">
        <v>0</v>
      </c>
      <c r="F24" s="148">
        <v>0</v>
      </c>
      <c r="G24" s="148">
        <v>0</v>
      </c>
      <c r="H24" s="148">
        <v>4488460.79</v>
      </c>
      <c r="I24" s="148">
        <v>0</v>
      </c>
      <c r="J24" s="148">
        <v>4488460.79</v>
      </c>
      <c r="K24" s="148">
        <v>4488460.79</v>
      </c>
      <c r="L24" s="148"/>
      <c r="M24" s="148"/>
      <c r="N24" s="148"/>
      <c r="O24" s="148">
        <v>4488460.79</v>
      </c>
      <c r="P24" s="148">
        <v>0</v>
      </c>
      <c r="Q24" s="148">
        <v>0</v>
      </c>
      <c r="R24" s="148">
        <v>0</v>
      </c>
      <c r="S24" s="148">
        <v>0</v>
      </c>
      <c r="T24" s="148">
        <v>0</v>
      </c>
    </row>
    <row r="25" ht="19.5" customHeight="1" spans="1:20">
      <c r="A25" s="149" t="s">
        <v>215</v>
      </c>
      <c r="B25" s="149"/>
      <c r="C25" s="149"/>
      <c r="D25" s="149" t="s">
        <v>216</v>
      </c>
      <c r="E25" s="148">
        <v>0</v>
      </c>
      <c r="F25" s="148">
        <v>0</v>
      </c>
      <c r="G25" s="148">
        <v>0</v>
      </c>
      <c r="H25" s="148">
        <v>40960885.63</v>
      </c>
      <c r="I25" s="148">
        <v>26245082.58</v>
      </c>
      <c r="J25" s="148">
        <v>14715803.05</v>
      </c>
      <c r="K25" s="148">
        <v>40960885.63</v>
      </c>
      <c r="L25" s="148">
        <v>26245082.58</v>
      </c>
      <c r="M25" s="148">
        <v>23987471.21</v>
      </c>
      <c r="N25" s="148">
        <v>2257611.37</v>
      </c>
      <c r="O25" s="148">
        <v>14715803.05</v>
      </c>
      <c r="P25" s="148">
        <v>0</v>
      </c>
      <c r="Q25" s="148">
        <v>0</v>
      </c>
      <c r="R25" s="148">
        <v>0</v>
      </c>
      <c r="S25" s="148">
        <v>0</v>
      </c>
      <c r="T25" s="148">
        <v>0</v>
      </c>
    </row>
    <row r="26" ht="19.5" customHeight="1" spans="1:20">
      <c r="A26" s="149" t="s">
        <v>217</v>
      </c>
      <c r="B26" s="149"/>
      <c r="C26" s="149"/>
      <c r="D26" s="149" t="s">
        <v>218</v>
      </c>
      <c r="E26" s="148">
        <v>0</v>
      </c>
      <c r="F26" s="148">
        <v>0</v>
      </c>
      <c r="G26" s="148">
        <v>0</v>
      </c>
      <c r="H26" s="148">
        <v>24381768.85</v>
      </c>
      <c r="I26" s="148">
        <v>16384840.8</v>
      </c>
      <c r="J26" s="148">
        <v>7996928.05</v>
      </c>
      <c r="K26" s="148">
        <v>24381768.85</v>
      </c>
      <c r="L26" s="148">
        <v>16384840.8</v>
      </c>
      <c r="M26" s="148">
        <v>16264840.8</v>
      </c>
      <c r="N26" s="148">
        <v>120000</v>
      </c>
      <c r="O26" s="148">
        <v>7996928.05</v>
      </c>
      <c r="P26" s="148">
        <v>0</v>
      </c>
      <c r="Q26" s="148">
        <v>0</v>
      </c>
      <c r="R26" s="148"/>
      <c r="S26" s="148"/>
      <c r="T26" s="148"/>
    </row>
    <row r="27" ht="19.5" customHeight="1" spans="1:20">
      <c r="A27" s="149" t="s">
        <v>219</v>
      </c>
      <c r="B27" s="149"/>
      <c r="C27" s="149"/>
      <c r="D27" s="149" t="s">
        <v>220</v>
      </c>
      <c r="E27" s="148">
        <v>0</v>
      </c>
      <c r="F27" s="148">
        <v>0</v>
      </c>
      <c r="G27" s="148">
        <v>0</v>
      </c>
      <c r="H27" s="148">
        <v>12924641.78</v>
      </c>
      <c r="I27" s="148">
        <v>9860241.78</v>
      </c>
      <c r="J27" s="148">
        <v>3064400</v>
      </c>
      <c r="K27" s="148">
        <v>12924641.78</v>
      </c>
      <c r="L27" s="148">
        <v>9860241.78</v>
      </c>
      <c r="M27" s="148">
        <v>7722630.41</v>
      </c>
      <c r="N27" s="148">
        <v>2137611.37</v>
      </c>
      <c r="O27" s="148">
        <v>3064400</v>
      </c>
      <c r="P27" s="148">
        <v>0</v>
      </c>
      <c r="Q27" s="148">
        <v>0</v>
      </c>
      <c r="R27" s="148"/>
      <c r="S27" s="148"/>
      <c r="T27" s="148"/>
    </row>
    <row r="28" ht="19.5" customHeight="1" spans="1:20">
      <c r="A28" s="149" t="s">
        <v>221</v>
      </c>
      <c r="B28" s="149"/>
      <c r="C28" s="149"/>
      <c r="D28" s="149" t="s">
        <v>222</v>
      </c>
      <c r="E28" s="148">
        <v>0</v>
      </c>
      <c r="F28" s="148">
        <v>0</v>
      </c>
      <c r="G28" s="148">
        <v>0</v>
      </c>
      <c r="H28" s="148">
        <v>3654475</v>
      </c>
      <c r="I28" s="148">
        <v>0</v>
      </c>
      <c r="J28" s="148">
        <v>3654475</v>
      </c>
      <c r="K28" s="148">
        <v>3654475</v>
      </c>
      <c r="L28" s="148"/>
      <c r="M28" s="148"/>
      <c r="N28" s="148"/>
      <c r="O28" s="148">
        <v>3654475</v>
      </c>
      <c r="P28" s="148">
        <v>0</v>
      </c>
      <c r="Q28" s="148">
        <v>0</v>
      </c>
      <c r="R28" s="148">
        <v>0</v>
      </c>
      <c r="S28" s="148">
        <v>0</v>
      </c>
      <c r="T28" s="148">
        <v>0</v>
      </c>
    </row>
    <row r="29" ht="19.5" customHeight="1" spans="1:20">
      <c r="A29" s="149" t="s">
        <v>223</v>
      </c>
      <c r="B29" s="149"/>
      <c r="C29" s="149"/>
      <c r="D29" s="149" t="s">
        <v>224</v>
      </c>
      <c r="E29" s="148">
        <v>0</v>
      </c>
      <c r="F29" s="148">
        <v>0</v>
      </c>
      <c r="G29" s="148">
        <v>0</v>
      </c>
      <c r="H29" s="148">
        <v>29015215.33</v>
      </c>
      <c r="I29" s="148">
        <v>25449204.07</v>
      </c>
      <c r="J29" s="148">
        <v>3566011.26</v>
      </c>
      <c r="K29" s="148">
        <v>29015215.33</v>
      </c>
      <c r="L29" s="148">
        <v>25449204.07</v>
      </c>
      <c r="M29" s="148">
        <v>22946032.51</v>
      </c>
      <c r="N29" s="148">
        <v>2503171.56</v>
      </c>
      <c r="O29" s="148">
        <v>3566011.26</v>
      </c>
      <c r="P29" s="148">
        <v>0</v>
      </c>
      <c r="Q29" s="148">
        <v>0</v>
      </c>
      <c r="R29" s="148">
        <v>0</v>
      </c>
      <c r="S29" s="148">
        <v>0</v>
      </c>
      <c r="T29" s="148">
        <v>0</v>
      </c>
    </row>
    <row r="30" ht="19.5" customHeight="1" spans="1:20">
      <c r="A30" s="149" t="s">
        <v>225</v>
      </c>
      <c r="B30" s="149"/>
      <c r="C30" s="149"/>
      <c r="D30" s="149" t="s">
        <v>226</v>
      </c>
      <c r="E30" s="148">
        <v>0</v>
      </c>
      <c r="F30" s="148">
        <v>0</v>
      </c>
      <c r="G30" s="148">
        <v>0</v>
      </c>
      <c r="H30" s="148">
        <v>4520641.17</v>
      </c>
      <c r="I30" s="148">
        <v>4520641.17</v>
      </c>
      <c r="J30" s="148">
        <v>0</v>
      </c>
      <c r="K30" s="148">
        <v>4520641.17</v>
      </c>
      <c r="L30" s="148">
        <v>4520641.17</v>
      </c>
      <c r="M30" s="148">
        <v>3810156.04</v>
      </c>
      <c r="N30" s="148">
        <v>710485.13</v>
      </c>
      <c r="O30" s="148"/>
      <c r="P30" s="148">
        <v>0</v>
      </c>
      <c r="Q30" s="148">
        <v>0</v>
      </c>
      <c r="R30" s="148"/>
      <c r="S30" s="148"/>
      <c r="T30" s="148"/>
    </row>
    <row r="31" ht="19.5" customHeight="1" spans="1:20">
      <c r="A31" s="149" t="s">
        <v>227</v>
      </c>
      <c r="B31" s="149"/>
      <c r="C31" s="149"/>
      <c r="D31" s="149" t="s">
        <v>228</v>
      </c>
      <c r="E31" s="148">
        <v>0</v>
      </c>
      <c r="F31" s="148">
        <v>0</v>
      </c>
      <c r="G31" s="148">
        <v>0</v>
      </c>
      <c r="H31" s="148">
        <v>20928562.9</v>
      </c>
      <c r="I31" s="148">
        <v>20928562.9</v>
      </c>
      <c r="J31" s="148">
        <v>0</v>
      </c>
      <c r="K31" s="148">
        <v>20928562.9</v>
      </c>
      <c r="L31" s="148">
        <v>20928562.9</v>
      </c>
      <c r="M31" s="148">
        <v>19135876.47</v>
      </c>
      <c r="N31" s="148">
        <v>1792686.43</v>
      </c>
      <c r="O31" s="148"/>
      <c r="P31" s="148">
        <v>0</v>
      </c>
      <c r="Q31" s="148">
        <v>0</v>
      </c>
      <c r="R31" s="148">
        <v>0</v>
      </c>
      <c r="S31" s="148">
        <v>0</v>
      </c>
      <c r="T31" s="148">
        <v>0</v>
      </c>
    </row>
    <row r="32" ht="19.5" customHeight="1" spans="1:20">
      <c r="A32" s="149" t="s">
        <v>229</v>
      </c>
      <c r="B32" s="149"/>
      <c r="C32" s="149"/>
      <c r="D32" s="149" t="s">
        <v>230</v>
      </c>
      <c r="E32" s="148">
        <v>0</v>
      </c>
      <c r="F32" s="148">
        <v>0</v>
      </c>
      <c r="G32" s="148">
        <v>0</v>
      </c>
      <c r="H32" s="148">
        <v>3566011.26</v>
      </c>
      <c r="I32" s="148">
        <v>0</v>
      </c>
      <c r="J32" s="148">
        <v>3566011.26</v>
      </c>
      <c r="K32" s="148">
        <v>3566011.26</v>
      </c>
      <c r="L32" s="148"/>
      <c r="M32" s="148"/>
      <c r="N32" s="148"/>
      <c r="O32" s="148">
        <v>3566011.26</v>
      </c>
      <c r="P32" s="148">
        <v>0</v>
      </c>
      <c r="Q32" s="148">
        <v>0</v>
      </c>
      <c r="R32" s="148">
        <v>0</v>
      </c>
      <c r="S32" s="148">
        <v>0</v>
      </c>
      <c r="T32" s="148">
        <v>0</v>
      </c>
    </row>
    <row r="33" ht="19.5" customHeight="1" spans="1:20">
      <c r="A33" s="149" t="s">
        <v>231</v>
      </c>
      <c r="B33" s="149"/>
      <c r="C33" s="149"/>
      <c r="D33" s="149" t="s">
        <v>232</v>
      </c>
      <c r="E33" s="148">
        <v>0</v>
      </c>
      <c r="F33" s="148">
        <v>0</v>
      </c>
      <c r="G33" s="148">
        <v>0</v>
      </c>
      <c r="H33" s="148">
        <v>45542713.03</v>
      </c>
      <c r="I33" s="148">
        <v>13509952.12</v>
      </c>
      <c r="J33" s="148">
        <v>32032760.91</v>
      </c>
      <c r="K33" s="148">
        <v>45542713.03</v>
      </c>
      <c r="L33" s="148">
        <v>13509952.12</v>
      </c>
      <c r="M33" s="148">
        <v>12786791.4</v>
      </c>
      <c r="N33" s="148">
        <v>723160.72</v>
      </c>
      <c r="O33" s="148">
        <v>32032760.91</v>
      </c>
      <c r="P33" s="148">
        <v>0</v>
      </c>
      <c r="Q33" s="148">
        <v>0</v>
      </c>
      <c r="R33" s="148">
        <v>0</v>
      </c>
      <c r="S33" s="148">
        <v>0</v>
      </c>
      <c r="T33" s="148">
        <v>0</v>
      </c>
    </row>
    <row r="34" ht="19.5" customHeight="1" spans="1:20">
      <c r="A34" s="149" t="s">
        <v>233</v>
      </c>
      <c r="B34" s="149"/>
      <c r="C34" s="149"/>
      <c r="D34" s="149" t="s">
        <v>234</v>
      </c>
      <c r="E34" s="148">
        <v>0</v>
      </c>
      <c r="F34" s="148">
        <v>0</v>
      </c>
      <c r="G34" s="148">
        <v>0</v>
      </c>
      <c r="H34" s="148">
        <v>7597146.13</v>
      </c>
      <c r="I34" s="148">
        <v>7189146.13</v>
      </c>
      <c r="J34" s="148">
        <v>408000</v>
      </c>
      <c r="K34" s="148">
        <v>7597146.13</v>
      </c>
      <c r="L34" s="148">
        <v>7189146.13</v>
      </c>
      <c r="M34" s="148">
        <v>6673644.17</v>
      </c>
      <c r="N34" s="148">
        <v>515501.96</v>
      </c>
      <c r="O34" s="148">
        <v>408000</v>
      </c>
      <c r="P34" s="148">
        <v>0</v>
      </c>
      <c r="Q34" s="148">
        <v>0</v>
      </c>
      <c r="R34" s="148">
        <v>0</v>
      </c>
      <c r="S34" s="148">
        <v>0</v>
      </c>
      <c r="T34" s="148">
        <v>0</v>
      </c>
    </row>
    <row r="35" ht="19.5" customHeight="1" spans="1:20">
      <c r="A35" s="149" t="s">
        <v>235</v>
      </c>
      <c r="B35" s="149"/>
      <c r="C35" s="149"/>
      <c r="D35" s="149" t="s">
        <v>236</v>
      </c>
      <c r="E35" s="148">
        <v>0</v>
      </c>
      <c r="F35" s="148">
        <v>0</v>
      </c>
      <c r="G35" s="148">
        <v>0</v>
      </c>
      <c r="H35" s="148">
        <v>781384.65</v>
      </c>
      <c r="I35" s="148">
        <v>678134.68</v>
      </c>
      <c r="J35" s="148">
        <v>103249.97</v>
      </c>
      <c r="K35" s="148">
        <v>781384.65</v>
      </c>
      <c r="L35" s="148">
        <v>678134.68</v>
      </c>
      <c r="M35" s="148">
        <v>587459</v>
      </c>
      <c r="N35" s="148">
        <v>90675.68</v>
      </c>
      <c r="O35" s="148">
        <v>103249.97</v>
      </c>
      <c r="P35" s="148">
        <v>0</v>
      </c>
      <c r="Q35" s="148">
        <v>0</v>
      </c>
      <c r="R35" s="148">
        <v>0</v>
      </c>
      <c r="S35" s="148">
        <v>0</v>
      </c>
      <c r="T35" s="148">
        <v>0</v>
      </c>
    </row>
    <row r="36" ht="19.5" customHeight="1" spans="1:20">
      <c r="A36" s="149" t="s">
        <v>237</v>
      </c>
      <c r="B36" s="149"/>
      <c r="C36" s="149"/>
      <c r="D36" s="149" t="s">
        <v>238</v>
      </c>
      <c r="E36" s="148">
        <v>0</v>
      </c>
      <c r="F36" s="148">
        <v>0</v>
      </c>
      <c r="G36" s="148">
        <v>0</v>
      </c>
      <c r="H36" s="148">
        <v>5643223.31</v>
      </c>
      <c r="I36" s="148">
        <v>5642671.31</v>
      </c>
      <c r="J36" s="148">
        <v>552</v>
      </c>
      <c r="K36" s="148">
        <v>5643223.31</v>
      </c>
      <c r="L36" s="148">
        <v>5642671.31</v>
      </c>
      <c r="M36" s="148">
        <v>5525688.23</v>
      </c>
      <c r="N36" s="148">
        <v>116983.08</v>
      </c>
      <c r="O36" s="148">
        <v>552</v>
      </c>
      <c r="P36" s="148">
        <v>0</v>
      </c>
      <c r="Q36" s="148">
        <v>0</v>
      </c>
      <c r="R36" s="148"/>
      <c r="S36" s="148"/>
      <c r="T36" s="148"/>
    </row>
    <row r="37" ht="19.5" customHeight="1" spans="1:20">
      <c r="A37" s="149" t="s">
        <v>239</v>
      </c>
      <c r="B37" s="149"/>
      <c r="C37" s="149"/>
      <c r="D37" s="149" t="s">
        <v>240</v>
      </c>
      <c r="E37" s="148">
        <v>0</v>
      </c>
      <c r="F37" s="148">
        <v>0</v>
      </c>
      <c r="G37" s="148">
        <v>0</v>
      </c>
      <c r="H37" s="148">
        <v>19450352.13</v>
      </c>
      <c r="I37" s="148">
        <v>0</v>
      </c>
      <c r="J37" s="148">
        <v>19450352.13</v>
      </c>
      <c r="K37" s="148">
        <v>19450352.13</v>
      </c>
      <c r="L37" s="148"/>
      <c r="M37" s="148"/>
      <c r="N37" s="148"/>
      <c r="O37" s="148">
        <v>19450352.13</v>
      </c>
      <c r="P37" s="148">
        <v>0</v>
      </c>
      <c r="Q37" s="148">
        <v>0</v>
      </c>
      <c r="R37" s="148">
        <v>0</v>
      </c>
      <c r="S37" s="148">
        <v>0</v>
      </c>
      <c r="T37" s="148">
        <v>0</v>
      </c>
    </row>
    <row r="38" ht="19.5" customHeight="1" spans="1:20">
      <c r="A38" s="149" t="s">
        <v>241</v>
      </c>
      <c r="B38" s="149"/>
      <c r="C38" s="149"/>
      <c r="D38" s="149" t="s">
        <v>242</v>
      </c>
      <c r="E38" s="148">
        <v>0</v>
      </c>
      <c r="F38" s="148">
        <v>0</v>
      </c>
      <c r="G38" s="148">
        <v>0</v>
      </c>
      <c r="H38" s="148">
        <v>4876379.58</v>
      </c>
      <c r="I38" s="148">
        <v>0</v>
      </c>
      <c r="J38" s="148">
        <v>4876379.58</v>
      </c>
      <c r="K38" s="148">
        <v>4876379.58</v>
      </c>
      <c r="L38" s="148"/>
      <c r="M38" s="148"/>
      <c r="N38" s="148"/>
      <c r="O38" s="148">
        <v>4876379.58</v>
      </c>
      <c r="P38" s="148">
        <v>0</v>
      </c>
      <c r="Q38" s="148">
        <v>0</v>
      </c>
      <c r="R38" s="148"/>
      <c r="S38" s="148"/>
      <c r="T38" s="148"/>
    </row>
    <row r="39" ht="19.5" customHeight="1" spans="1:20">
      <c r="A39" s="149" t="s">
        <v>243</v>
      </c>
      <c r="B39" s="149"/>
      <c r="C39" s="149"/>
      <c r="D39" s="149" t="s">
        <v>244</v>
      </c>
      <c r="E39" s="148">
        <v>0</v>
      </c>
      <c r="F39" s="148">
        <v>0</v>
      </c>
      <c r="G39" s="148">
        <v>0</v>
      </c>
      <c r="H39" s="148">
        <v>6913002.82</v>
      </c>
      <c r="I39" s="148">
        <v>0</v>
      </c>
      <c r="J39" s="148">
        <v>6913002.82</v>
      </c>
      <c r="K39" s="148">
        <v>6913002.82</v>
      </c>
      <c r="L39" s="148"/>
      <c r="M39" s="148"/>
      <c r="N39" s="148"/>
      <c r="O39" s="148">
        <v>6913002.82</v>
      </c>
      <c r="P39" s="148">
        <v>0</v>
      </c>
      <c r="Q39" s="148">
        <v>0</v>
      </c>
      <c r="R39" s="148">
        <v>0</v>
      </c>
      <c r="S39" s="148">
        <v>0</v>
      </c>
      <c r="T39" s="148">
        <v>0</v>
      </c>
    </row>
    <row r="40" ht="19.5" customHeight="1" spans="1:20">
      <c r="A40" s="149" t="s">
        <v>245</v>
      </c>
      <c r="B40" s="149"/>
      <c r="C40" s="149"/>
      <c r="D40" s="149" t="s">
        <v>246</v>
      </c>
      <c r="E40" s="148">
        <v>0</v>
      </c>
      <c r="F40" s="148">
        <v>0</v>
      </c>
      <c r="G40" s="148">
        <v>0</v>
      </c>
      <c r="H40" s="148">
        <v>281224.41</v>
      </c>
      <c r="I40" s="148">
        <v>0</v>
      </c>
      <c r="J40" s="148">
        <v>281224.41</v>
      </c>
      <c r="K40" s="148">
        <v>281224.41</v>
      </c>
      <c r="L40" s="148"/>
      <c r="M40" s="148"/>
      <c r="N40" s="148"/>
      <c r="O40" s="148">
        <v>281224.41</v>
      </c>
      <c r="P40" s="148">
        <v>0</v>
      </c>
      <c r="Q40" s="148">
        <v>0</v>
      </c>
      <c r="R40" s="148">
        <v>0</v>
      </c>
      <c r="S40" s="148">
        <v>0</v>
      </c>
      <c r="T40" s="148">
        <v>0</v>
      </c>
    </row>
    <row r="41" ht="19.5" customHeight="1" spans="1:20">
      <c r="A41" s="149" t="s">
        <v>247</v>
      </c>
      <c r="B41" s="149"/>
      <c r="C41" s="149"/>
      <c r="D41" s="149" t="s">
        <v>248</v>
      </c>
      <c r="E41" s="148">
        <v>0</v>
      </c>
      <c r="F41" s="148">
        <v>0</v>
      </c>
      <c r="G41" s="148">
        <v>0</v>
      </c>
      <c r="H41" s="148">
        <v>94920</v>
      </c>
      <c r="I41" s="148">
        <v>0</v>
      </c>
      <c r="J41" s="148">
        <v>94920</v>
      </c>
      <c r="K41" s="148">
        <v>94920</v>
      </c>
      <c r="L41" s="148"/>
      <c r="M41" s="148"/>
      <c r="N41" s="148"/>
      <c r="O41" s="148">
        <v>94920</v>
      </c>
      <c r="P41" s="148">
        <v>0</v>
      </c>
      <c r="Q41" s="148">
        <v>0</v>
      </c>
      <c r="R41" s="148"/>
      <c r="S41" s="148"/>
      <c r="T41" s="148"/>
    </row>
    <row r="42" ht="19.5" customHeight="1" spans="1:20">
      <c r="A42" s="149" t="s">
        <v>249</v>
      </c>
      <c r="B42" s="149"/>
      <c r="C42" s="149"/>
      <c r="D42" s="149" t="s">
        <v>250</v>
      </c>
      <c r="E42" s="148">
        <v>0</v>
      </c>
      <c r="F42" s="148">
        <v>0</v>
      </c>
      <c r="G42" s="148">
        <v>0</v>
      </c>
      <c r="H42" s="148">
        <v>89510</v>
      </c>
      <c r="I42" s="148">
        <v>0</v>
      </c>
      <c r="J42" s="148">
        <v>89510</v>
      </c>
      <c r="K42" s="148">
        <v>89510</v>
      </c>
      <c r="L42" s="148"/>
      <c r="M42" s="148"/>
      <c r="N42" s="148"/>
      <c r="O42" s="148">
        <v>89510</v>
      </c>
      <c r="P42" s="148">
        <v>0</v>
      </c>
      <c r="Q42" s="148">
        <v>0</v>
      </c>
      <c r="R42" s="148"/>
      <c r="S42" s="148"/>
      <c r="T42" s="148"/>
    </row>
    <row r="43" ht="19.5" customHeight="1" spans="1:20">
      <c r="A43" s="149" t="s">
        <v>251</v>
      </c>
      <c r="B43" s="149"/>
      <c r="C43" s="149"/>
      <c r="D43" s="149" t="s">
        <v>252</v>
      </c>
      <c r="E43" s="148">
        <v>0</v>
      </c>
      <c r="F43" s="148">
        <v>0</v>
      </c>
      <c r="G43" s="148">
        <v>0</v>
      </c>
      <c r="H43" s="148">
        <v>5410</v>
      </c>
      <c r="I43" s="148">
        <v>0</v>
      </c>
      <c r="J43" s="148">
        <v>5410</v>
      </c>
      <c r="K43" s="148">
        <v>5410</v>
      </c>
      <c r="L43" s="148"/>
      <c r="M43" s="148"/>
      <c r="N43" s="148"/>
      <c r="O43" s="148">
        <v>5410</v>
      </c>
      <c r="P43" s="148">
        <v>0</v>
      </c>
      <c r="Q43" s="148">
        <v>0</v>
      </c>
      <c r="R43" s="148"/>
      <c r="S43" s="148"/>
      <c r="T43" s="148"/>
    </row>
    <row r="44" ht="19.5" customHeight="1" spans="1:20">
      <c r="A44" s="149" t="s">
        <v>253</v>
      </c>
      <c r="B44" s="149"/>
      <c r="C44" s="149"/>
      <c r="D44" s="149" t="s">
        <v>254</v>
      </c>
      <c r="E44" s="148">
        <v>0</v>
      </c>
      <c r="F44" s="148">
        <v>0</v>
      </c>
      <c r="G44" s="148">
        <v>0</v>
      </c>
      <c r="H44" s="148">
        <v>4612532.1</v>
      </c>
      <c r="I44" s="148">
        <v>0</v>
      </c>
      <c r="J44" s="148">
        <v>4612532.1</v>
      </c>
      <c r="K44" s="148">
        <v>4612532.1</v>
      </c>
      <c r="L44" s="148"/>
      <c r="M44" s="148"/>
      <c r="N44" s="148"/>
      <c r="O44" s="148">
        <v>4612532.1</v>
      </c>
      <c r="P44" s="148">
        <v>0</v>
      </c>
      <c r="Q44" s="148">
        <v>0</v>
      </c>
      <c r="R44" s="148">
        <v>0</v>
      </c>
      <c r="S44" s="148">
        <v>0</v>
      </c>
      <c r="T44" s="148">
        <v>0</v>
      </c>
    </row>
    <row r="45" ht="19.5" customHeight="1" spans="1:20">
      <c r="A45" s="149" t="s">
        <v>255</v>
      </c>
      <c r="B45" s="149"/>
      <c r="C45" s="149"/>
      <c r="D45" s="149" t="s">
        <v>256</v>
      </c>
      <c r="E45" s="148">
        <v>0</v>
      </c>
      <c r="F45" s="148">
        <v>0</v>
      </c>
      <c r="G45" s="148">
        <v>0</v>
      </c>
      <c r="H45" s="148">
        <v>4612532.1</v>
      </c>
      <c r="I45" s="148">
        <v>0</v>
      </c>
      <c r="J45" s="148">
        <v>4612532.1</v>
      </c>
      <c r="K45" s="148">
        <v>4612532.1</v>
      </c>
      <c r="L45" s="148"/>
      <c r="M45" s="148"/>
      <c r="N45" s="148"/>
      <c r="O45" s="148">
        <v>4612532.1</v>
      </c>
      <c r="P45" s="148">
        <v>0</v>
      </c>
      <c r="Q45" s="148">
        <v>0</v>
      </c>
      <c r="R45" s="148">
        <v>0</v>
      </c>
      <c r="S45" s="148">
        <v>0</v>
      </c>
      <c r="T45" s="148">
        <v>0</v>
      </c>
    </row>
    <row r="46" ht="19.5" customHeight="1" spans="1:20">
      <c r="A46" s="149" t="s">
        <v>257</v>
      </c>
      <c r="B46" s="149"/>
      <c r="C46" s="149"/>
      <c r="D46" s="149" t="s">
        <v>258</v>
      </c>
      <c r="E46" s="148">
        <v>0</v>
      </c>
      <c r="F46" s="148">
        <v>0</v>
      </c>
      <c r="G46" s="148">
        <v>0</v>
      </c>
      <c r="H46" s="148">
        <v>2771612.73</v>
      </c>
      <c r="I46" s="148">
        <v>2771612.73</v>
      </c>
      <c r="J46" s="148">
        <v>0</v>
      </c>
      <c r="K46" s="148">
        <v>2771612.73</v>
      </c>
      <c r="L46" s="148">
        <v>2771612.73</v>
      </c>
      <c r="M46" s="148">
        <v>2771612.73</v>
      </c>
      <c r="N46" s="148">
        <v>0</v>
      </c>
      <c r="O46" s="148"/>
      <c r="P46" s="148">
        <v>0</v>
      </c>
      <c r="Q46" s="148">
        <v>0</v>
      </c>
      <c r="R46" s="148">
        <v>0</v>
      </c>
      <c r="S46" s="148">
        <v>0</v>
      </c>
      <c r="T46" s="148">
        <v>0</v>
      </c>
    </row>
    <row r="47" ht="19.5" customHeight="1" spans="1:20">
      <c r="A47" s="149" t="s">
        <v>259</v>
      </c>
      <c r="B47" s="149"/>
      <c r="C47" s="149"/>
      <c r="D47" s="149" t="s">
        <v>260</v>
      </c>
      <c r="E47" s="148">
        <v>0</v>
      </c>
      <c r="F47" s="148">
        <v>0</v>
      </c>
      <c r="G47" s="148">
        <v>0</v>
      </c>
      <c r="H47" s="148">
        <v>237474.69</v>
      </c>
      <c r="I47" s="148">
        <v>237474.69</v>
      </c>
      <c r="J47" s="148"/>
      <c r="K47" s="148">
        <v>237474.69</v>
      </c>
      <c r="L47" s="148">
        <v>237474.69</v>
      </c>
      <c r="M47" s="148">
        <v>237474.69</v>
      </c>
      <c r="N47" s="148">
        <v>0</v>
      </c>
      <c r="O47" s="148"/>
      <c r="P47" s="148">
        <v>0</v>
      </c>
      <c r="Q47" s="148">
        <v>0</v>
      </c>
      <c r="R47" s="148">
        <v>0</v>
      </c>
      <c r="S47" s="148">
        <v>0</v>
      </c>
      <c r="T47" s="148">
        <v>0</v>
      </c>
    </row>
    <row r="48" ht="19.5" customHeight="1" spans="1:20">
      <c r="A48" s="149" t="s">
        <v>261</v>
      </c>
      <c r="B48" s="149"/>
      <c r="C48" s="149"/>
      <c r="D48" s="149" t="s">
        <v>262</v>
      </c>
      <c r="E48" s="148">
        <v>0</v>
      </c>
      <c r="F48" s="148">
        <v>0</v>
      </c>
      <c r="G48" s="148">
        <v>0</v>
      </c>
      <c r="H48" s="148">
        <v>2457092.83</v>
      </c>
      <c r="I48" s="148">
        <v>2457092.83</v>
      </c>
      <c r="J48" s="148">
        <v>0</v>
      </c>
      <c r="K48" s="148">
        <v>2457092.83</v>
      </c>
      <c r="L48" s="148">
        <v>2457092.83</v>
      </c>
      <c r="M48" s="148">
        <v>2457092.83</v>
      </c>
      <c r="N48" s="148">
        <v>0</v>
      </c>
      <c r="O48" s="148"/>
      <c r="P48" s="148">
        <v>0</v>
      </c>
      <c r="Q48" s="148">
        <v>0</v>
      </c>
      <c r="R48" s="148">
        <v>0</v>
      </c>
      <c r="S48" s="148">
        <v>0</v>
      </c>
      <c r="T48" s="148">
        <v>0</v>
      </c>
    </row>
    <row r="49" ht="19.5" customHeight="1" spans="1:20">
      <c r="A49" s="149" t="s">
        <v>263</v>
      </c>
      <c r="B49" s="149"/>
      <c r="C49" s="149"/>
      <c r="D49" s="149" t="s">
        <v>264</v>
      </c>
      <c r="E49" s="148">
        <v>0</v>
      </c>
      <c r="F49" s="148">
        <v>0</v>
      </c>
      <c r="G49" s="148">
        <v>0</v>
      </c>
      <c r="H49" s="148">
        <v>77045.21</v>
      </c>
      <c r="I49" s="148">
        <v>77045.21</v>
      </c>
      <c r="J49" s="148">
        <v>0</v>
      </c>
      <c r="K49" s="148">
        <v>77045.21</v>
      </c>
      <c r="L49" s="148">
        <v>77045.21</v>
      </c>
      <c r="M49" s="148">
        <v>77045.21</v>
      </c>
      <c r="N49" s="148">
        <v>0</v>
      </c>
      <c r="O49" s="148"/>
      <c r="P49" s="148">
        <v>0</v>
      </c>
      <c r="Q49" s="148">
        <v>0</v>
      </c>
      <c r="R49" s="148">
        <v>0</v>
      </c>
      <c r="S49" s="148">
        <v>0</v>
      </c>
      <c r="T49" s="148">
        <v>0</v>
      </c>
    </row>
    <row r="50" ht="19.5" customHeight="1" spans="1:20">
      <c r="A50" s="149" t="s">
        <v>315</v>
      </c>
      <c r="B50" s="149"/>
      <c r="C50" s="149"/>
      <c r="D50" s="149" t="s">
        <v>316</v>
      </c>
      <c r="E50" s="148">
        <v>0</v>
      </c>
      <c r="F50" s="148">
        <v>0</v>
      </c>
      <c r="G50" s="148">
        <v>0</v>
      </c>
      <c r="H50" s="148">
        <v>0</v>
      </c>
      <c r="I50" s="148"/>
      <c r="J50" s="148">
        <v>0</v>
      </c>
      <c r="K50" s="148"/>
      <c r="L50" s="148"/>
      <c r="M50" s="148"/>
      <c r="N50" s="148"/>
      <c r="O50" s="148"/>
      <c r="P50" s="148">
        <v>0</v>
      </c>
      <c r="Q50" s="148">
        <v>0</v>
      </c>
      <c r="R50" s="148"/>
      <c r="S50" s="148"/>
      <c r="T50" s="148"/>
    </row>
    <row r="51" ht="19.5" customHeight="1" spans="1:20">
      <c r="A51" s="149" t="s">
        <v>317</v>
      </c>
      <c r="B51" s="149"/>
      <c r="C51" s="149"/>
      <c r="D51" s="149" t="s">
        <v>318</v>
      </c>
      <c r="E51" s="148">
        <v>0</v>
      </c>
      <c r="F51" s="148">
        <v>0</v>
      </c>
      <c r="G51" s="148">
        <v>0</v>
      </c>
      <c r="H51" s="148"/>
      <c r="I51" s="148"/>
      <c r="J51" s="148"/>
      <c r="K51" s="148"/>
      <c r="L51" s="148"/>
      <c r="M51" s="148"/>
      <c r="N51" s="148"/>
      <c r="O51" s="148"/>
      <c r="P51" s="148">
        <v>0</v>
      </c>
      <c r="Q51" s="148">
        <v>0</v>
      </c>
      <c r="R51" s="148"/>
      <c r="S51" s="148"/>
      <c r="T51" s="148"/>
    </row>
    <row r="52" ht="19.5" customHeight="1" spans="1:20">
      <c r="A52" s="149" t="s">
        <v>319</v>
      </c>
      <c r="B52" s="149"/>
      <c r="C52" s="149"/>
      <c r="D52" s="149" t="s">
        <v>320</v>
      </c>
      <c r="E52" s="148">
        <v>0</v>
      </c>
      <c r="F52" s="148">
        <v>0</v>
      </c>
      <c r="G52" s="148">
        <v>0</v>
      </c>
      <c r="H52" s="148">
        <v>0</v>
      </c>
      <c r="I52" s="148"/>
      <c r="J52" s="148">
        <v>0</v>
      </c>
      <c r="K52" s="148"/>
      <c r="L52" s="148"/>
      <c r="M52" s="148"/>
      <c r="N52" s="148"/>
      <c r="O52" s="148"/>
      <c r="P52" s="148">
        <v>0</v>
      </c>
      <c r="Q52" s="148">
        <v>0</v>
      </c>
      <c r="R52" s="148"/>
      <c r="S52" s="148"/>
      <c r="T52" s="148"/>
    </row>
    <row r="53" ht="19.5" customHeight="1" spans="1:20">
      <c r="A53" s="149" t="s">
        <v>265</v>
      </c>
      <c r="B53" s="149"/>
      <c r="C53" s="149"/>
      <c r="D53" s="149" t="s">
        <v>266</v>
      </c>
      <c r="E53" s="148">
        <v>0</v>
      </c>
      <c r="F53" s="148">
        <v>0</v>
      </c>
      <c r="G53" s="148">
        <v>0</v>
      </c>
      <c r="H53" s="148">
        <v>2517838.5</v>
      </c>
      <c r="I53" s="148">
        <v>0</v>
      </c>
      <c r="J53" s="148">
        <v>2517838.5</v>
      </c>
      <c r="K53" s="148">
        <v>2517838.5</v>
      </c>
      <c r="L53" s="148"/>
      <c r="M53" s="148"/>
      <c r="N53" s="148"/>
      <c r="O53" s="148">
        <v>2517838.5</v>
      </c>
      <c r="P53" s="148">
        <v>0</v>
      </c>
      <c r="Q53" s="148">
        <v>0</v>
      </c>
      <c r="R53" s="148">
        <v>0</v>
      </c>
      <c r="S53" s="148">
        <v>0</v>
      </c>
      <c r="T53" s="148">
        <v>0</v>
      </c>
    </row>
    <row r="54" ht="19.5" customHeight="1" spans="1:20">
      <c r="A54" s="149" t="s">
        <v>267</v>
      </c>
      <c r="B54" s="149"/>
      <c r="C54" s="149"/>
      <c r="D54" s="149" t="s">
        <v>266</v>
      </c>
      <c r="E54" s="148">
        <v>0</v>
      </c>
      <c r="F54" s="148">
        <v>0</v>
      </c>
      <c r="G54" s="148">
        <v>0</v>
      </c>
      <c r="H54" s="148">
        <v>2517838.5</v>
      </c>
      <c r="I54" s="148">
        <v>0</v>
      </c>
      <c r="J54" s="148">
        <v>2517838.5</v>
      </c>
      <c r="K54" s="148">
        <v>2517838.5</v>
      </c>
      <c r="L54" s="148"/>
      <c r="M54" s="148"/>
      <c r="N54" s="148"/>
      <c r="O54" s="148">
        <v>2517838.5</v>
      </c>
      <c r="P54" s="148">
        <v>0</v>
      </c>
      <c r="Q54" s="148">
        <v>0</v>
      </c>
      <c r="R54" s="148">
        <v>0</v>
      </c>
      <c r="S54" s="148">
        <v>0</v>
      </c>
      <c r="T54" s="148">
        <v>0</v>
      </c>
    </row>
    <row r="55" ht="19.5" customHeight="1" spans="1:20">
      <c r="A55" s="149" t="s">
        <v>268</v>
      </c>
      <c r="B55" s="149"/>
      <c r="C55" s="149"/>
      <c r="D55" s="149" t="s">
        <v>269</v>
      </c>
      <c r="E55" s="148">
        <v>0</v>
      </c>
      <c r="F55" s="148">
        <v>0</v>
      </c>
      <c r="G55" s="148">
        <v>0</v>
      </c>
      <c r="H55" s="148">
        <v>3566011</v>
      </c>
      <c r="I55" s="148">
        <v>3566011</v>
      </c>
      <c r="J55" s="148">
        <v>0</v>
      </c>
      <c r="K55" s="148">
        <v>3566011</v>
      </c>
      <c r="L55" s="148">
        <v>3566011</v>
      </c>
      <c r="M55" s="148">
        <v>3566011</v>
      </c>
      <c r="N55" s="148">
        <v>0</v>
      </c>
      <c r="O55" s="148"/>
      <c r="P55" s="148">
        <v>0</v>
      </c>
      <c r="Q55" s="148">
        <v>0</v>
      </c>
      <c r="R55" s="148">
        <v>0</v>
      </c>
      <c r="S55" s="148">
        <v>0</v>
      </c>
      <c r="T55" s="148">
        <v>0</v>
      </c>
    </row>
    <row r="56" ht="19.5" customHeight="1" spans="1:20">
      <c r="A56" s="149" t="s">
        <v>270</v>
      </c>
      <c r="B56" s="149"/>
      <c r="C56" s="149"/>
      <c r="D56" s="149" t="s">
        <v>271</v>
      </c>
      <c r="E56" s="148">
        <v>0</v>
      </c>
      <c r="F56" s="148">
        <v>0</v>
      </c>
      <c r="G56" s="148">
        <v>0</v>
      </c>
      <c r="H56" s="148">
        <v>3566011</v>
      </c>
      <c r="I56" s="148">
        <v>3566011</v>
      </c>
      <c r="J56" s="148">
        <v>0</v>
      </c>
      <c r="K56" s="148">
        <v>3566011</v>
      </c>
      <c r="L56" s="148">
        <v>3566011</v>
      </c>
      <c r="M56" s="148">
        <v>3566011</v>
      </c>
      <c r="N56" s="148">
        <v>0</v>
      </c>
      <c r="O56" s="148"/>
      <c r="P56" s="148">
        <v>0</v>
      </c>
      <c r="Q56" s="148">
        <v>0</v>
      </c>
      <c r="R56" s="148">
        <v>0</v>
      </c>
      <c r="S56" s="148">
        <v>0</v>
      </c>
      <c r="T56" s="148">
        <v>0</v>
      </c>
    </row>
    <row r="57" ht="19.5" customHeight="1" spans="1:20">
      <c r="A57" s="149" t="s">
        <v>272</v>
      </c>
      <c r="B57" s="149"/>
      <c r="C57" s="149"/>
      <c r="D57" s="149" t="s">
        <v>273</v>
      </c>
      <c r="E57" s="148">
        <v>0</v>
      </c>
      <c r="F57" s="148">
        <v>0</v>
      </c>
      <c r="G57" s="148">
        <v>0</v>
      </c>
      <c r="H57" s="148">
        <v>3566011</v>
      </c>
      <c r="I57" s="148">
        <v>3566011</v>
      </c>
      <c r="J57" s="148">
        <v>0</v>
      </c>
      <c r="K57" s="148">
        <v>3566011</v>
      </c>
      <c r="L57" s="148">
        <v>3566011</v>
      </c>
      <c r="M57" s="148">
        <v>3566011</v>
      </c>
      <c r="N57" s="148">
        <v>0</v>
      </c>
      <c r="O57" s="148"/>
      <c r="P57" s="148">
        <v>0</v>
      </c>
      <c r="Q57" s="148">
        <v>0</v>
      </c>
      <c r="R57" s="148">
        <v>0</v>
      </c>
      <c r="S57" s="148">
        <v>0</v>
      </c>
      <c r="T57" s="148">
        <v>0</v>
      </c>
    </row>
    <row r="58" ht="19.5" customHeight="1" spans="1:20">
      <c r="A58" s="149" t="s">
        <v>321</v>
      </c>
      <c r="B58" s="149"/>
      <c r="C58" s="149"/>
      <c r="D58" s="149"/>
      <c r="E58" s="149"/>
      <c r="F58" s="149"/>
      <c r="G58" s="149"/>
      <c r="H58" s="149"/>
      <c r="I58" s="149"/>
      <c r="J58" s="149"/>
      <c r="K58" s="149"/>
      <c r="L58" s="149"/>
      <c r="M58" s="149"/>
      <c r="N58" s="149"/>
      <c r="O58" s="149"/>
      <c r="P58" s="149"/>
      <c r="Q58" s="149"/>
      <c r="R58" s="149"/>
      <c r="S58" s="149"/>
      <c r="T58" s="149"/>
    </row>
  </sheetData>
  <mergeCells count="7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T5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43" sqref="F43:F46"/>
    </sheetView>
  </sheetViews>
  <sheetFormatPr defaultColWidth="9" defaultRowHeight="13.5"/>
  <cols>
    <col min="1" max="1" width="6.10833333333333" style="130" customWidth="1"/>
    <col min="2" max="2" width="32.8833333333333" style="130" customWidth="1"/>
    <col min="3" max="3" width="20.1083333333333" style="130" customWidth="1"/>
    <col min="4" max="4" width="6.10833333333333" style="130" customWidth="1"/>
    <col min="5" max="5" width="22.775" style="130" customWidth="1"/>
    <col min="6" max="6" width="19.3333333333333" style="130" customWidth="1"/>
    <col min="7" max="7" width="6.10833333333333" style="130" customWidth="1"/>
    <col min="8" max="8" width="36.8833333333333" style="130" customWidth="1"/>
    <col min="9" max="9" width="17.1083333333333" style="130" customWidth="1"/>
    <col min="10" max="16384" width="9" style="130"/>
  </cols>
  <sheetData>
    <row r="1" ht="27" spans="5:5">
      <c r="E1" s="140" t="s">
        <v>322</v>
      </c>
    </row>
    <row r="2" spans="9:9">
      <c r="I2" s="142" t="s">
        <v>323</v>
      </c>
    </row>
    <row r="3" spans="1:9">
      <c r="A3" s="142" t="s">
        <v>58</v>
      </c>
      <c r="I3" s="142" t="s">
        <v>59</v>
      </c>
    </row>
    <row r="4" ht="19.5" customHeight="1" spans="1:9">
      <c r="A4" s="137" t="s">
        <v>312</v>
      </c>
      <c r="B4" s="137"/>
      <c r="C4" s="137"/>
      <c r="D4" s="137" t="s">
        <v>311</v>
      </c>
      <c r="E4" s="137"/>
      <c r="F4" s="137"/>
      <c r="G4" s="137"/>
      <c r="H4" s="137"/>
      <c r="I4" s="137"/>
    </row>
    <row r="5" ht="19.5" customHeight="1" spans="1:9">
      <c r="A5" s="137" t="s">
        <v>324</v>
      </c>
      <c r="B5" s="137" t="s">
        <v>179</v>
      </c>
      <c r="C5" s="137" t="s">
        <v>64</v>
      </c>
      <c r="D5" s="137" t="s">
        <v>324</v>
      </c>
      <c r="E5" s="137" t="s">
        <v>179</v>
      </c>
      <c r="F5" s="137" t="s">
        <v>64</v>
      </c>
      <c r="G5" s="137" t="s">
        <v>324</v>
      </c>
      <c r="H5" s="137" t="s">
        <v>179</v>
      </c>
      <c r="I5" s="137" t="s">
        <v>64</v>
      </c>
    </row>
    <row r="6" ht="19.5" customHeight="1" spans="1:9">
      <c r="A6" s="137"/>
      <c r="B6" s="137"/>
      <c r="C6" s="137"/>
      <c r="D6" s="137"/>
      <c r="E6" s="137"/>
      <c r="F6" s="137"/>
      <c r="G6" s="137"/>
      <c r="H6" s="137"/>
      <c r="I6" s="137"/>
    </row>
    <row r="7" ht="19.5" customHeight="1" spans="1:9">
      <c r="A7" s="133" t="s">
        <v>325</v>
      </c>
      <c r="B7" s="133" t="s">
        <v>326</v>
      </c>
      <c r="C7" s="134">
        <v>75283287.17</v>
      </c>
      <c r="D7" s="133" t="s">
        <v>327</v>
      </c>
      <c r="E7" s="133" t="s">
        <v>328</v>
      </c>
      <c r="F7" s="134">
        <v>5606239.22</v>
      </c>
      <c r="G7" s="133" t="s">
        <v>329</v>
      </c>
      <c r="H7" s="133" t="s">
        <v>330</v>
      </c>
      <c r="I7" s="134">
        <v>0</v>
      </c>
    </row>
    <row r="8" ht="19.5" customHeight="1" spans="1:9">
      <c r="A8" s="133" t="s">
        <v>331</v>
      </c>
      <c r="B8" s="133" t="s">
        <v>332</v>
      </c>
      <c r="C8" s="134">
        <v>27320088.05</v>
      </c>
      <c r="D8" s="133" t="s">
        <v>333</v>
      </c>
      <c r="E8" s="133" t="s">
        <v>334</v>
      </c>
      <c r="F8" s="134">
        <v>14394.97</v>
      </c>
      <c r="G8" s="133" t="s">
        <v>335</v>
      </c>
      <c r="H8" s="133" t="s">
        <v>336</v>
      </c>
      <c r="I8" s="134">
        <v>0</v>
      </c>
    </row>
    <row r="9" ht="19.5" customHeight="1" spans="1:9">
      <c r="A9" s="133" t="s">
        <v>337</v>
      </c>
      <c r="B9" s="133" t="s">
        <v>338</v>
      </c>
      <c r="C9" s="134">
        <v>10716581.2</v>
      </c>
      <c r="D9" s="133" t="s">
        <v>339</v>
      </c>
      <c r="E9" s="133" t="s">
        <v>340</v>
      </c>
      <c r="F9" s="134">
        <v>0</v>
      </c>
      <c r="G9" s="133" t="s">
        <v>341</v>
      </c>
      <c r="H9" s="133" t="s">
        <v>342</v>
      </c>
      <c r="I9" s="134">
        <v>0</v>
      </c>
    </row>
    <row r="10" ht="19.5" customHeight="1" spans="1:9">
      <c r="A10" s="133" t="s">
        <v>343</v>
      </c>
      <c r="B10" s="133" t="s">
        <v>344</v>
      </c>
      <c r="C10" s="134">
        <v>598010</v>
      </c>
      <c r="D10" s="133" t="s">
        <v>345</v>
      </c>
      <c r="E10" s="133" t="s">
        <v>346</v>
      </c>
      <c r="F10" s="134">
        <v>0</v>
      </c>
      <c r="G10" s="133" t="s">
        <v>347</v>
      </c>
      <c r="H10" s="133" t="s">
        <v>348</v>
      </c>
      <c r="I10" s="134">
        <v>0</v>
      </c>
    </row>
    <row r="11" ht="19.5" customHeight="1" spans="1:9">
      <c r="A11" s="133" t="s">
        <v>349</v>
      </c>
      <c r="B11" s="133" t="s">
        <v>350</v>
      </c>
      <c r="C11" s="134">
        <v>0</v>
      </c>
      <c r="D11" s="133" t="s">
        <v>351</v>
      </c>
      <c r="E11" s="133" t="s">
        <v>352</v>
      </c>
      <c r="F11" s="134">
        <v>0</v>
      </c>
      <c r="G11" s="133" t="s">
        <v>353</v>
      </c>
      <c r="H11" s="133" t="s">
        <v>354</v>
      </c>
      <c r="I11" s="134">
        <v>0</v>
      </c>
    </row>
    <row r="12" ht="19.5" customHeight="1" spans="1:9">
      <c r="A12" s="133" t="s">
        <v>355</v>
      </c>
      <c r="B12" s="133" t="s">
        <v>356</v>
      </c>
      <c r="C12" s="134">
        <v>21120899.31</v>
      </c>
      <c r="D12" s="133" t="s">
        <v>357</v>
      </c>
      <c r="E12" s="133" t="s">
        <v>358</v>
      </c>
      <c r="F12" s="134">
        <v>2982</v>
      </c>
      <c r="G12" s="133" t="s">
        <v>359</v>
      </c>
      <c r="H12" s="133" t="s">
        <v>360</v>
      </c>
      <c r="I12" s="134">
        <v>0</v>
      </c>
    </row>
    <row r="13" ht="19.5" customHeight="1" spans="1:9">
      <c r="A13" s="133" t="s">
        <v>361</v>
      </c>
      <c r="B13" s="133" t="s">
        <v>362</v>
      </c>
      <c r="C13" s="134">
        <v>6164059.04</v>
      </c>
      <c r="D13" s="133" t="s">
        <v>363</v>
      </c>
      <c r="E13" s="133" t="s">
        <v>364</v>
      </c>
      <c r="F13" s="134">
        <v>25033.73</v>
      </c>
      <c r="G13" s="133" t="s">
        <v>365</v>
      </c>
      <c r="H13" s="133" t="s">
        <v>366</v>
      </c>
      <c r="I13" s="134">
        <v>0</v>
      </c>
    </row>
    <row r="14" ht="19.5" customHeight="1" spans="1:9">
      <c r="A14" s="133" t="s">
        <v>367</v>
      </c>
      <c r="B14" s="133" t="s">
        <v>368</v>
      </c>
      <c r="C14" s="134">
        <v>269881.53</v>
      </c>
      <c r="D14" s="133" t="s">
        <v>369</v>
      </c>
      <c r="E14" s="133" t="s">
        <v>370</v>
      </c>
      <c r="F14" s="134">
        <v>24151.66</v>
      </c>
      <c r="G14" s="133" t="s">
        <v>371</v>
      </c>
      <c r="H14" s="133" t="s">
        <v>372</v>
      </c>
      <c r="I14" s="134">
        <v>0</v>
      </c>
    </row>
    <row r="15" ht="19.5" customHeight="1" spans="1:9">
      <c r="A15" s="133" t="s">
        <v>373</v>
      </c>
      <c r="B15" s="133" t="s">
        <v>374</v>
      </c>
      <c r="C15" s="134">
        <v>2718410.03</v>
      </c>
      <c r="D15" s="133" t="s">
        <v>375</v>
      </c>
      <c r="E15" s="133" t="s">
        <v>376</v>
      </c>
      <c r="F15" s="134">
        <v>0</v>
      </c>
      <c r="G15" s="133" t="s">
        <v>377</v>
      </c>
      <c r="H15" s="133" t="s">
        <v>378</v>
      </c>
      <c r="I15" s="134">
        <v>0</v>
      </c>
    </row>
    <row r="16" ht="19.5" customHeight="1" spans="1:9">
      <c r="A16" s="133" t="s">
        <v>379</v>
      </c>
      <c r="B16" s="133" t="s">
        <v>380</v>
      </c>
      <c r="C16" s="134">
        <v>0</v>
      </c>
      <c r="D16" s="133" t="s">
        <v>381</v>
      </c>
      <c r="E16" s="133" t="s">
        <v>382</v>
      </c>
      <c r="F16" s="134">
        <v>0</v>
      </c>
      <c r="G16" s="133" t="s">
        <v>383</v>
      </c>
      <c r="H16" s="133" t="s">
        <v>384</v>
      </c>
      <c r="I16" s="134">
        <v>0</v>
      </c>
    </row>
    <row r="17" ht="19.5" customHeight="1" spans="1:9">
      <c r="A17" s="133" t="s">
        <v>385</v>
      </c>
      <c r="B17" s="133" t="s">
        <v>386</v>
      </c>
      <c r="C17" s="134">
        <v>225171.81</v>
      </c>
      <c r="D17" s="133" t="s">
        <v>387</v>
      </c>
      <c r="E17" s="133" t="s">
        <v>388</v>
      </c>
      <c r="F17" s="134">
        <v>27792</v>
      </c>
      <c r="G17" s="133" t="s">
        <v>389</v>
      </c>
      <c r="H17" s="133" t="s">
        <v>390</v>
      </c>
      <c r="I17" s="134">
        <v>0</v>
      </c>
    </row>
    <row r="18" ht="19.5" customHeight="1" spans="1:9">
      <c r="A18" s="133" t="s">
        <v>391</v>
      </c>
      <c r="B18" s="133" t="s">
        <v>392</v>
      </c>
      <c r="C18" s="134">
        <v>3566011</v>
      </c>
      <c r="D18" s="133" t="s">
        <v>393</v>
      </c>
      <c r="E18" s="133" t="s">
        <v>394</v>
      </c>
      <c r="F18" s="134">
        <v>0</v>
      </c>
      <c r="G18" s="133" t="s">
        <v>395</v>
      </c>
      <c r="H18" s="133" t="s">
        <v>396</v>
      </c>
      <c r="I18" s="134">
        <v>0</v>
      </c>
    </row>
    <row r="19" ht="19.5" customHeight="1" spans="1:9">
      <c r="A19" s="133" t="s">
        <v>397</v>
      </c>
      <c r="B19" s="133" t="s">
        <v>398</v>
      </c>
      <c r="C19" s="134">
        <v>0</v>
      </c>
      <c r="D19" s="133" t="s">
        <v>399</v>
      </c>
      <c r="E19" s="133" t="s">
        <v>400</v>
      </c>
      <c r="F19" s="134">
        <v>9274</v>
      </c>
      <c r="G19" s="133" t="s">
        <v>401</v>
      </c>
      <c r="H19" s="133" t="s">
        <v>402</v>
      </c>
      <c r="I19" s="134">
        <v>0</v>
      </c>
    </row>
    <row r="20" ht="19.5" customHeight="1" spans="1:9">
      <c r="A20" s="133" t="s">
        <v>403</v>
      </c>
      <c r="B20" s="133" t="s">
        <v>404</v>
      </c>
      <c r="C20" s="134">
        <v>2584175.2</v>
      </c>
      <c r="D20" s="133" t="s">
        <v>405</v>
      </c>
      <c r="E20" s="133" t="s">
        <v>406</v>
      </c>
      <c r="F20" s="134">
        <v>0</v>
      </c>
      <c r="G20" s="133" t="s">
        <v>407</v>
      </c>
      <c r="H20" s="133" t="s">
        <v>408</v>
      </c>
      <c r="I20" s="134">
        <v>0</v>
      </c>
    </row>
    <row r="21" ht="19.5" customHeight="1" spans="1:9">
      <c r="A21" s="133" t="s">
        <v>409</v>
      </c>
      <c r="B21" s="133" t="s">
        <v>410</v>
      </c>
      <c r="C21" s="134">
        <v>1073524</v>
      </c>
      <c r="D21" s="133" t="s">
        <v>411</v>
      </c>
      <c r="E21" s="133" t="s">
        <v>412</v>
      </c>
      <c r="F21" s="134">
        <v>2891</v>
      </c>
      <c r="G21" s="133" t="s">
        <v>413</v>
      </c>
      <c r="H21" s="133" t="s">
        <v>414</v>
      </c>
      <c r="I21" s="134">
        <v>0</v>
      </c>
    </row>
    <row r="22" ht="19.5" customHeight="1" spans="1:9">
      <c r="A22" s="133" t="s">
        <v>415</v>
      </c>
      <c r="B22" s="133" t="s">
        <v>416</v>
      </c>
      <c r="C22" s="134">
        <v>0</v>
      </c>
      <c r="D22" s="133" t="s">
        <v>417</v>
      </c>
      <c r="E22" s="133" t="s">
        <v>418</v>
      </c>
      <c r="F22" s="134">
        <v>0</v>
      </c>
      <c r="G22" s="133" t="s">
        <v>419</v>
      </c>
      <c r="H22" s="133" t="s">
        <v>420</v>
      </c>
      <c r="I22" s="134">
        <v>0</v>
      </c>
    </row>
    <row r="23" ht="19.5" customHeight="1" spans="1:9">
      <c r="A23" s="133" t="s">
        <v>421</v>
      </c>
      <c r="B23" s="133" t="s">
        <v>422</v>
      </c>
      <c r="C23" s="134">
        <v>189900</v>
      </c>
      <c r="D23" s="133" t="s">
        <v>423</v>
      </c>
      <c r="E23" s="133" t="s">
        <v>424</v>
      </c>
      <c r="F23" s="134">
        <v>21197</v>
      </c>
      <c r="G23" s="133" t="s">
        <v>425</v>
      </c>
      <c r="H23" s="133" t="s">
        <v>426</v>
      </c>
      <c r="I23" s="134">
        <v>0</v>
      </c>
    </row>
    <row r="24" ht="19.5" customHeight="1" spans="1:9">
      <c r="A24" s="133" t="s">
        <v>427</v>
      </c>
      <c r="B24" s="133" t="s">
        <v>428</v>
      </c>
      <c r="C24" s="134">
        <v>0</v>
      </c>
      <c r="D24" s="133" t="s">
        <v>429</v>
      </c>
      <c r="E24" s="133" t="s">
        <v>430</v>
      </c>
      <c r="F24" s="134">
        <v>57707</v>
      </c>
      <c r="G24" s="133" t="s">
        <v>431</v>
      </c>
      <c r="H24" s="133" t="s">
        <v>432</v>
      </c>
      <c r="I24" s="134">
        <v>0</v>
      </c>
    </row>
    <row r="25" ht="19.5" customHeight="1" spans="1:9">
      <c r="A25" s="133" t="s">
        <v>433</v>
      </c>
      <c r="B25" s="133" t="s">
        <v>434</v>
      </c>
      <c r="C25" s="134">
        <v>511956</v>
      </c>
      <c r="D25" s="133" t="s">
        <v>435</v>
      </c>
      <c r="E25" s="133" t="s">
        <v>436</v>
      </c>
      <c r="F25" s="134">
        <v>0</v>
      </c>
      <c r="G25" s="133" t="s">
        <v>437</v>
      </c>
      <c r="H25" s="133" t="s">
        <v>438</v>
      </c>
      <c r="I25" s="134">
        <v>0</v>
      </c>
    </row>
    <row r="26" ht="19.5" customHeight="1" spans="1:9">
      <c r="A26" s="133" t="s">
        <v>439</v>
      </c>
      <c r="B26" s="133" t="s">
        <v>440</v>
      </c>
      <c r="C26" s="134">
        <v>371668</v>
      </c>
      <c r="D26" s="133" t="s">
        <v>441</v>
      </c>
      <c r="E26" s="133" t="s">
        <v>442</v>
      </c>
      <c r="F26" s="134">
        <v>0</v>
      </c>
      <c r="G26" s="133" t="s">
        <v>443</v>
      </c>
      <c r="H26" s="133" t="s">
        <v>444</v>
      </c>
      <c r="I26" s="134">
        <v>0</v>
      </c>
    </row>
    <row r="27" ht="19.5" customHeight="1" spans="1:9">
      <c r="A27" s="133" t="s">
        <v>445</v>
      </c>
      <c r="B27" s="133" t="s">
        <v>446</v>
      </c>
      <c r="C27" s="134">
        <v>0</v>
      </c>
      <c r="D27" s="133" t="s">
        <v>447</v>
      </c>
      <c r="E27" s="133" t="s">
        <v>448</v>
      </c>
      <c r="F27" s="134">
        <v>4353726.8</v>
      </c>
      <c r="G27" s="133" t="s">
        <v>449</v>
      </c>
      <c r="H27" s="133" t="s">
        <v>450</v>
      </c>
      <c r="I27" s="134">
        <v>0</v>
      </c>
    </row>
    <row r="28" ht="19.5" customHeight="1" spans="1:9">
      <c r="A28" s="133" t="s">
        <v>451</v>
      </c>
      <c r="B28" s="133" t="s">
        <v>452</v>
      </c>
      <c r="C28" s="134">
        <v>0</v>
      </c>
      <c r="D28" s="133" t="s">
        <v>453</v>
      </c>
      <c r="E28" s="133" t="s">
        <v>454</v>
      </c>
      <c r="F28" s="134">
        <v>27256</v>
      </c>
      <c r="G28" s="133" t="s">
        <v>455</v>
      </c>
      <c r="H28" s="133" t="s">
        <v>456</v>
      </c>
      <c r="I28" s="134">
        <v>0</v>
      </c>
    </row>
    <row r="29" ht="19.5" customHeight="1" spans="1:9">
      <c r="A29" s="133" t="s">
        <v>457</v>
      </c>
      <c r="B29" s="133" t="s">
        <v>458</v>
      </c>
      <c r="C29" s="134">
        <v>0</v>
      </c>
      <c r="D29" s="133" t="s">
        <v>459</v>
      </c>
      <c r="E29" s="133" t="s">
        <v>460</v>
      </c>
      <c r="F29" s="134">
        <v>540578.16</v>
      </c>
      <c r="G29" s="133" t="s">
        <v>461</v>
      </c>
      <c r="H29" s="133" t="s">
        <v>462</v>
      </c>
      <c r="I29" s="134">
        <v>0</v>
      </c>
    </row>
    <row r="30" ht="19.5" customHeight="1" spans="1:9">
      <c r="A30" s="133" t="s">
        <v>463</v>
      </c>
      <c r="B30" s="133" t="s">
        <v>464</v>
      </c>
      <c r="C30" s="134">
        <v>0</v>
      </c>
      <c r="D30" s="133" t="s">
        <v>465</v>
      </c>
      <c r="E30" s="133" t="s">
        <v>466</v>
      </c>
      <c r="F30" s="134">
        <v>0</v>
      </c>
      <c r="G30" s="133" t="s">
        <v>467</v>
      </c>
      <c r="H30" s="133" t="s">
        <v>468</v>
      </c>
      <c r="I30" s="134">
        <v>0</v>
      </c>
    </row>
    <row r="31" ht="19.5" customHeight="1" spans="1:9">
      <c r="A31" s="133" t="s">
        <v>469</v>
      </c>
      <c r="B31" s="133" t="s">
        <v>470</v>
      </c>
      <c r="C31" s="134">
        <v>0</v>
      </c>
      <c r="D31" s="133" t="s">
        <v>471</v>
      </c>
      <c r="E31" s="133" t="s">
        <v>472</v>
      </c>
      <c r="F31" s="134">
        <v>437137</v>
      </c>
      <c r="G31" s="133" t="s">
        <v>473</v>
      </c>
      <c r="H31" s="133" t="s">
        <v>474</v>
      </c>
      <c r="I31" s="134">
        <v>0</v>
      </c>
    </row>
    <row r="32" ht="19.5" customHeight="1" spans="1:9">
      <c r="A32" s="133" t="s">
        <v>475</v>
      </c>
      <c r="B32" s="133" t="s">
        <v>476</v>
      </c>
      <c r="C32" s="134">
        <v>0</v>
      </c>
      <c r="D32" s="133" t="s">
        <v>477</v>
      </c>
      <c r="E32" s="133" t="s">
        <v>478</v>
      </c>
      <c r="F32" s="134">
        <v>62117.9</v>
      </c>
      <c r="G32" s="133" t="s">
        <v>479</v>
      </c>
      <c r="H32" s="133" t="s">
        <v>480</v>
      </c>
      <c r="I32" s="134">
        <v>0</v>
      </c>
    </row>
    <row r="33" ht="19.5" customHeight="1" spans="1:9">
      <c r="A33" s="133" t="s">
        <v>481</v>
      </c>
      <c r="B33" s="133" t="s">
        <v>482</v>
      </c>
      <c r="C33" s="134">
        <v>0</v>
      </c>
      <c r="D33" s="133" t="s">
        <v>483</v>
      </c>
      <c r="E33" s="133" t="s">
        <v>484</v>
      </c>
      <c r="F33" s="134">
        <v>0</v>
      </c>
      <c r="G33" s="133" t="s">
        <v>485</v>
      </c>
      <c r="H33" s="133" t="s">
        <v>486</v>
      </c>
      <c r="I33" s="134">
        <v>0</v>
      </c>
    </row>
    <row r="34" ht="19.5" customHeight="1" spans="1:9">
      <c r="A34" s="133"/>
      <c r="B34" s="133"/>
      <c r="C34" s="143"/>
      <c r="D34" s="133" t="s">
        <v>487</v>
      </c>
      <c r="E34" s="133" t="s">
        <v>488</v>
      </c>
      <c r="F34" s="134">
        <v>0</v>
      </c>
      <c r="G34" s="133" t="s">
        <v>489</v>
      </c>
      <c r="H34" s="133" t="s">
        <v>490</v>
      </c>
      <c r="I34" s="134">
        <v>0</v>
      </c>
    </row>
    <row r="35" ht="19.5" customHeight="1" spans="1:9">
      <c r="A35" s="133"/>
      <c r="B35" s="133"/>
      <c r="C35" s="143"/>
      <c r="D35" s="133" t="s">
        <v>491</v>
      </c>
      <c r="E35" s="133" t="s">
        <v>492</v>
      </c>
      <c r="F35" s="134">
        <v>0</v>
      </c>
      <c r="G35" s="133" t="s">
        <v>493</v>
      </c>
      <c r="H35" s="133" t="s">
        <v>494</v>
      </c>
      <c r="I35" s="134">
        <v>0</v>
      </c>
    </row>
    <row r="36" ht="19.5" customHeight="1" spans="1:9">
      <c r="A36" s="133"/>
      <c r="B36" s="133"/>
      <c r="C36" s="143"/>
      <c r="D36" s="133" t="s">
        <v>495</v>
      </c>
      <c r="E36" s="133" t="s">
        <v>496</v>
      </c>
      <c r="F36" s="134">
        <v>0</v>
      </c>
      <c r="G36" s="133"/>
      <c r="H36" s="133"/>
      <c r="I36" s="143"/>
    </row>
    <row r="37" ht="19.5" customHeight="1" spans="1:9">
      <c r="A37" s="133"/>
      <c r="B37" s="133"/>
      <c r="C37" s="143"/>
      <c r="D37" s="133" t="s">
        <v>497</v>
      </c>
      <c r="E37" s="133" t="s">
        <v>498</v>
      </c>
      <c r="F37" s="134">
        <v>0</v>
      </c>
      <c r="G37" s="133"/>
      <c r="H37" s="133"/>
      <c r="I37" s="143"/>
    </row>
    <row r="38" ht="19.5" customHeight="1" spans="1:9">
      <c r="A38" s="133"/>
      <c r="B38" s="133"/>
      <c r="C38" s="143"/>
      <c r="D38" s="133" t="s">
        <v>499</v>
      </c>
      <c r="E38" s="133" t="s">
        <v>500</v>
      </c>
      <c r="F38" s="134">
        <v>0</v>
      </c>
      <c r="G38" s="133"/>
      <c r="H38" s="133"/>
      <c r="I38" s="143"/>
    </row>
    <row r="39" ht="19.5" customHeight="1" spans="1:9">
      <c r="A39" s="133"/>
      <c r="B39" s="133"/>
      <c r="C39" s="143"/>
      <c r="D39" s="133" t="s">
        <v>501</v>
      </c>
      <c r="E39" s="133" t="s">
        <v>502</v>
      </c>
      <c r="F39" s="134">
        <v>0</v>
      </c>
      <c r="G39" s="133"/>
      <c r="H39" s="133"/>
      <c r="I39" s="143"/>
    </row>
    <row r="40" ht="19.5" customHeight="1" spans="1:9">
      <c r="A40" s="132" t="s">
        <v>503</v>
      </c>
      <c r="B40" s="132"/>
      <c r="C40" s="134">
        <v>76356811.17</v>
      </c>
      <c r="D40" s="132" t="s">
        <v>504</v>
      </c>
      <c r="E40" s="132"/>
      <c r="F40" s="132"/>
      <c r="G40" s="132"/>
      <c r="H40" s="132"/>
      <c r="I40" s="134">
        <v>5606239.22</v>
      </c>
    </row>
    <row r="41" ht="19.5" customHeight="1" spans="1:9">
      <c r="A41" s="133" t="s">
        <v>505</v>
      </c>
      <c r="B41" s="133"/>
      <c r="C41" s="133"/>
      <c r="D41" s="133"/>
      <c r="E41" s="133"/>
      <c r="F41" s="133"/>
      <c r="G41" s="133"/>
      <c r="H41" s="133"/>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K35" sqref="K35"/>
    </sheetView>
  </sheetViews>
  <sheetFormatPr defaultColWidth="9" defaultRowHeight="13.5"/>
  <cols>
    <col min="1" max="1" width="8.33333333333333" style="130" customWidth="1"/>
    <col min="2" max="2" width="30" style="130" customWidth="1"/>
    <col min="3" max="3" width="15" style="130" customWidth="1"/>
    <col min="4" max="4" width="8.33333333333333" style="130" customWidth="1"/>
    <col min="5" max="5" width="20.6666666666667" style="130" customWidth="1"/>
    <col min="6" max="6" width="15" style="130" customWidth="1"/>
    <col min="7" max="7" width="8.33333333333333" style="130" customWidth="1"/>
    <col min="8" max="8" width="24.1083333333333" style="130" customWidth="1"/>
    <col min="9" max="9" width="15" style="130" customWidth="1"/>
    <col min="10" max="10" width="8.33333333333333" style="130" customWidth="1"/>
    <col min="11" max="11" width="36.8833333333333" style="130" customWidth="1"/>
    <col min="12" max="12" width="15" style="130" customWidth="1"/>
    <col min="13" max="16384" width="9" style="130"/>
  </cols>
  <sheetData>
    <row r="1" ht="27" spans="7:7">
      <c r="G1" s="141" t="s">
        <v>506</v>
      </c>
    </row>
    <row r="2" spans="12:12">
      <c r="L2" s="142" t="s">
        <v>507</v>
      </c>
    </row>
    <row r="3" spans="1:12">
      <c r="A3" s="142" t="s">
        <v>58</v>
      </c>
      <c r="L3" s="142" t="s">
        <v>59</v>
      </c>
    </row>
    <row r="4" ht="15" customHeight="1" spans="1:12">
      <c r="A4" s="132" t="s">
        <v>508</v>
      </c>
      <c r="B4" s="132"/>
      <c r="C4" s="132"/>
      <c r="D4" s="132"/>
      <c r="E4" s="132"/>
      <c r="F4" s="132"/>
      <c r="G4" s="132"/>
      <c r="H4" s="132"/>
      <c r="I4" s="132"/>
      <c r="J4" s="132"/>
      <c r="K4" s="132"/>
      <c r="L4" s="132"/>
    </row>
    <row r="5" ht="15" customHeight="1" spans="1:12">
      <c r="A5" s="132" t="s">
        <v>324</v>
      </c>
      <c r="B5" s="132" t="s">
        <v>179</v>
      </c>
      <c r="C5" s="132" t="s">
        <v>64</v>
      </c>
      <c r="D5" s="132" t="s">
        <v>324</v>
      </c>
      <c r="E5" s="132" t="s">
        <v>179</v>
      </c>
      <c r="F5" s="132" t="s">
        <v>64</v>
      </c>
      <c r="G5" s="132" t="s">
        <v>324</v>
      </c>
      <c r="H5" s="132" t="s">
        <v>179</v>
      </c>
      <c r="I5" s="132" t="s">
        <v>64</v>
      </c>
      <c r="J5" s="132" t="s">
        <v>324</v>
      </c>
      <c r="K5" s="132" t="s">
        <v>179</v>
      </c>
      <c r="L5" s="132" t="s">
        <v>64</v>
      </c>
    </row>
    <row r="6" ht="15" customHeight="1" spans="1:12">
      <c r="A6" s="133" t="s">
        <v>325</v>
      </c>
      <c r="B6" s="133" t="s">
        <v>326</v>
      </c>
      <c r="C6" s="134">
        <v>177254.93</v>
      </c>
      <c r="D6" s="133" t="s">
        <v>327</v>
      </c>
      <c r="E6" s="133" t="s">
        <v>328</v>
      </c>
      <c r="F6" s="134">
        <v>49925868.63</v>
      </c>
      <c r="G6" s="133" t="s">
        <v>509</v>
      </c>
      <c r="H6" s="133" t="s">
        <v>510</v>
      </c>
      <c r="I6" s="134">
        <v>0</v>
      </c>
      <c r="J6" s="133" t="s">
        <v>511</v>
      </c>
      <c r="K6" s="133" t="s">
        <v>512</v>
      </c>
      <c r="L6" s="134">
        <v>0</v>
      </c>
    </row>
    <row r="7" ht="15" customHeight="1" spans="1:12">
      <c r="A7" s="133" t="s">
        <v>331</v>
      </c>
      <c r="B7" s="133" t="s">
        <v>332</v>
      </c>
      <c r="C7" s="134">
        <v>0</v>
      </c>
      <c r="D7" s="133" t="s">
        <v>333</v>
      </c>
      <c r="E7" s="133" t="s">
        <v>334</v>
      </c>
      <c r="F7" s="134">
        <v>452505.14</v>
      </c>
      <c r="G7" s="133" t="s">
        <v>513</v>
      </c>
      <c r="H7" s="133" t="s">
        <v>336</v>
      </c>
      <c r="I7" s="134">
        <v>0</v>
      </c>
      <c r="J7" s="133" t="s">
        <v>514</v>
      </c>
      <c r="K7" s="133" t="s">
        <v>438</v>
      </c>
      <c r="L7" s="134">
        <v>0</v>
      </c>
    </row>
    <row r="8" ht="15" customHeight="1" spans="1:12">
      <c r="A8" s="133" t="s">
        <v>337</v>
      </c>
      <c r="B8" s="133" t="s">
        <v>338</v>
      </c>
      <c r="C8" s="134">
        <v>0</v>
      </c>
      <c r="D8" s="133" t="s">
        <v>339</v>
      </c>
      <c r="E8" s="133" t="s">
        <v>340</v>
      </c>
      <c r="F8" s="134">
        <v>75820.7</v>
      </c>
      <c r="G8" s="133" t="s">
        <v>515</v>
      </c>
      <c r="H8" s="133" t="s">
        <v>342</v>
      </c>
      <c r="I8" s="134">
        <v>0</v>
      </c>
      <c r="J8" s="133" t="s">
        <v>516</v>
      </c>
      <c r="K8" s="133" t="s">
        <v>462</v>
      </c>
      <c r="L8" s="134">
        <v>0</v>
      </c>
    </row>
    <row r="9" ht="15" customHeight="1" spans="1:12">
      <c r="A9" s="133" t="s">
        <v>343</v>
      </c>
      <c r="B9" s="133" t="s">
        <v>344</v>
      </c>
      <c r="C9" s="134">
        <v>0</v>
      </c>
      <c r="D9" s="133" t="s">
        <v>345</v>
      </c>
      <c r="E9" s="133" t="s">
        <v>346</v>
      </c>
      <c r="F9" s="134">
        <v>0</v>
      </c>
      <c r="G9" s="133" t="s">
        <v>517</v>
      </c>
      <c r="H9" s="133" t="s">
        <v>348</v>
      </c>
      <c r="I9" s="134">
        <v>0</v>
      </c>
      <c r="J9" s="133" t="s">
        <v>431</v>
      </c>
      <c r="K9" s="133" t="s">
        <v>432</v>
      </c>
      <c r="L9" s="134">
        <v>0</v>
      </c>
    </row>
    <row r="10" ht="15" customHeight="1" spans="1:12">
      <c r="A10" s="133" t="s">
        <v>349</v>
      </c>
      <c r="B10" s="133" t="s">
        <v>350</v>
      </c>
      <c r="C10" s="134">
        <v>0</v>
      </c>
      <c r="D10" s="133" t="s">
        <v>351</v>
      </c>
      <c r="E10" s="133" t="s">
        <v>352</v>
      </c>
      <c r="F10" s="134">
        <v>343.55</v>
      </c>
      <c r="G10" s="133" t="s">
        <v>518</v>
      </c>
      <c r="H10" s="133" t="s">
        <v>354</v>
      </c>
      <c r="I10" s="134">
        <v>0</v>
      </c>
      <c r="J10" s="133" t="s">
        <v>437</v>
      </c>
      <c r="K10" s="133" t="s">
        <v>438</v>
      </c>
      <c r="L10" s="134">
        <v>0</v>
      </c>
    </row>
    <row r="11" ht="15" customHeight="1" spans="1:12">
      <c r="A11" s="133" t="s">
        <v>355</v>
      </c>
      <c r="B11" s="133" t="s">
        <v>356</v>
      </c>
      <c r="C11" s="134">
        <v>0</v>
      </c>
      <c r="D11" s="133" t="s">
        <v>357</v>
      </c>
      <c r="E11" s="133" t="s">
        <v>358</v>
      </c>
      <c r="F11" s="134">
        <v>29954.05</v>
      </c>
      <c r="G11" s="133" t="s">
        <v>519</v>
      </c>
      <c r="H11" s="133" t="s">
        <v>360</v>
      </c>
      <c r="I11" s="134">
        <v>0</v>
      </c>
      <c r="J11" s="133" t="s">
        <v>443</v>
      </c>
      <c r="K11" s="133" t="s">
        <v>444</v>
      </c>
      <c r="L11" s="134">
        <v>0</v>
      </c>
    </row>
    <row r="12" ht="15" customHeight="1" spans="1:12">
      <c r="A12" s="133" t="s">
        <v>361</v>
      </c>
      <c r="B12" s="133" t="s">
        <v>362</v>
      </c>
      <c r="C12" s="134">
        <v>0</v>
      </c>
      <c r="D12" s="133" t="s">
        <v>363</v>
      </c>
      <c r="E12" s="133" t="s">
        <v>364</v>
      </c>
      <c r="F12" s="134">
        <v>71724.56</v>
      </c>
      <c r="G12" s="133" t="s">
        <v>520</v>
      </c>
      <c r="H12" s="133" t="s">
        <v>366</v>
      </c>
      <c r="I12" s="134">
        <v>0</v>
      </c>
      <c r="J12" s="133" t="s">
        <v>449</v>
      </c>
      <c r="K12" s="133" t="s">
        <v>450</v>
      </c>
      <c r="L12" s="134">
        <v>0</v>
      </c>
    </row>
    <row r="13" ht="15" customHeight="1" spans="1:12">
      <c r="A13" s="133" t="s">
        <v>367</v>
      </c>
      <c r="B13" s="133" t="s">
        <v>368</v>
      </c>
      <c r="C13" s="134">
        <v>0</v>
      </c>
      <c r="D13" s="133" t="s">
        <v>369</v>
      </c>
      <c r="E13" s="133" t="s">
        <v>370</v>
      </c>
      <c r="F13" s="134">
        <v>105968.03</v>
      </c>
      <c r="G13" s="133" t="s">
        <v>521</v>
      </c>
      <c r="H13" s="133" t="s">
        <v>372</v>
      </c>
      <c r="I13" s="134">
        <v>0</v>
      </c>
      <c r="J13" s="133" t="s">
        <v>455</v>
      </c>
      <c r="K13" s="133" t="s">
        <v>456</v>
      </c>
      <c r="L13" s="134">
        <v>0</v>
      </c>
    </row>
    <row r="14" ht="15" customHeight="1" spans="1:12">
      <c r="A14" s="133" t="s">
        <v>373</v>
      </c>
      <c r="B14" s="133" t="s">
        <v>374</v>
      </c>
      <c r="C14" s="134">
        <v>0</v>
      </c>
      <c r="D14" s="133" t="s">
        <v>375</v>
      </c>
      <c r="E14" s="133" t="s">
        <v>376</v>
      </c>
      <c r="F14" s="134">
        <v>0</v>
      </c>
      <c r="G14" s="133" t="s">
        <v>522</v>
      </c>
      <c r="H14" s="133" t="s">
        <v>402</v>
      </c>
      <c r="I14" s="134">
        <v>0</v>
      </c>
      <c r="J14" s="133" t="s">
        <v>461</v>
      </c>
      <c r="K14" s="133" t="s">
        <v>462</v>
      </c>
      <c r="L14" s="134">
        <v>0</v>
      </c>
    </row>
    <row r="15" ht="15" customHeight="1" spans="1:12">
      <c r="A15" s="133" t="s">
        <v>379</v>
      </c>
      <c r="B15" s="133" t="s">
        <v>380</v>
      </c>
      <c r="C15" s="134">
        <v>0</v>
      </c>
      <c r="D15" s="133" t="s">
        <v>381</v>
      </c>
      <c r="E15" s="133" t="s">
        <v>382</v>
      </c>
      <c r="F15" s="134">
        <v>0</v>
      </c>
      <c r="G15" s="133" t="s">
        <v>523</v>
      </c>
      <c r="H15" s="133" t="s">
        <v>408</v>
      </c>
      <c r="I15" s="134">
        <v>0</v>
      </c>
      <c r="J15" s="133" t="s">
        <v>524</v>
      </c>
      <c r="K15" s="133" t="s">
        <v>525</v>
      </c>
      <c r="L15" s="134">
        <v>0</v>
      </c>
    </row>
    <row r="16" ht="15" customHeight="1" spans="1:12">
      <c r="A16" s="133" t="s">
        <v>385</v>
      </c>
      <c r="B16" s="133" t="s">
        <v>386</v>
      </c>
      <c r="C16" s="134">
        <v>143774.93</v>
      </c>
      <c r="D16" s="133" t="s">
        <v>387</v>
      </c>
      <c r="E16" s="133" t="s">
        <v>388</v>
      </c>
      <c r="F16" s="134">
        <v>419134.76</v>
      </c>
      <c r="G16" s="133" t="s">
        <v>526</v>
      </c>
      <c r="H16" s="133" t="s">
        <v>414</v>
      </c>
      <c r="I16" s="134">
        <v>0</v>
      </c>
      <c r="J16" s="133" t="s">
        <v>527</v>
      </c>
      <c r="K16" s="133" t="s">
        <v>528</v>
      </c>
      <c r="L16" s="134">
        <v>0</v>
      </c>
    </row>
    <row r="17" ht="15" customHeight="1" spans="1:12">
      <c r="A17" s="133" t="s">
        <v>391</v>
      </c>
      <c r="B17" s="133" t="s">
        <v>392</v>
      </c>
      <c r="C17" s="134">
        <v>0</v>
      </c>
      <c r="D17" s="133" t="s">
        <v>393</v>
      </c>
      <c r="E17" s="133" t="s">
        <v>394</v>
      </c>
      <c r="F17" s="134">
        <v>0</v>
      </c>
      <c r="G17" s="133" t="s">
        <v>529</v>
      </c>
      <c r="H17" s="133" t="s">
        <v>420</v>
      </c>
      <c r="I17" s="134">
        <v>0</v>
      </c>
      <c r="J17" s="133" t="s">
        <v>530</v>
      </c>
      <c r="K17" s="133" t="s">
        <v>531</v>
      </c>
      <c r="L17" s="134">
        <v>0</v>
      </c>
    </row>
    <row r="18" ht="15" customHeight="1" spans="1:12">
      <c r="A18" s="133" t="s">
        <v>397</v>
      </c>
      <c r="B18" s="133" t="s">
        <v>398</v>
      </c>
      <c r="C18" s="134">
        <v>0</v>
      </c>
      <c r="D18" s="133" t="s">
        <v>399</v>
      </c>
      <c r="E18" s="133" t="s">
        <v>400</v>
      </c>
      <c r="F18" s="134">
        <v>644554.77</v>
      </c>
      <c r="G18" s="133" t="s">
        <v>532</v>
      </c>
      <c r="H18" s="133" t="s">
        <v>533</v>
      </c>
      <c r="I18" s="134">
        <v>0</v>
      </c>
      <c r="J18" s="133" t="s">
        <v>534</v>
      </c>
      <c r="K18" s="133" t="s">
        <v>535</v>
      </c>
      <c r="L18" s="134">
        <v>0</v>
      </c>
    </row>
    <row r="19" ht="15" customHeight="1" spans="1:12">
      <c r="A19" s="133" t="s">
        <v>403</v>
      </c>
      <c r="B19" s="133" t="s">
        <v>404</v>
      </c>
      <c r="C19" s="134">
        <v>33480</v>
      </c>
      <c r="D19" s="133" t="s">
        <v>405</v>
      </c>
      <c r="E19" s="133" t="s">
        <v>406</v>
      </c>
      <c r="F19" s="134">
        <v>27100</v>
      </c>
      <c r="G19" s="133" t="s">
        <v>329</v>
      </c>
      <c r="H19" s="133" t="s">
        <v>330</v>
      </c>
      <c r="I19" s="134">
        <v>5563795</v>
      </c>
      <c r="J19" s="133" t="s">
        <v>467</v>
      </c>
      <c r="K19" s="133" t="s">
        <v>468</v>
      </c>
      <c r="L19" s="134">
        <v>0</v>
      </c>
    </row>
    <row r="20" ht="15" customHeight="1" spans="1:12">
      <c r="A20" s="133" t="s">
        <v>409</v>
      </c>
      <c r="B20" s="133" t="s">
        <v>410</v>
      </c>
      <c r="C20" s="134">
        <v>0</v>
      </c>
      <c r="D20" s="133" t="s">
        <v>411</v>
      </c>
      <c r="E20" s="133" t="s">
        <v>412</v>
      </c>
      <c r="F20" s="134">
        <v>0</v>
      </c>
      <c r="G20" s="133" t="s">
        <v>335</v>
      </c>
      <c r="H20" s="133" t="s">
        <v>336</v>
      </c>
      <c r="I20" s="134">
        <v>50000</v>
      </c>
      <c r="J20" s="133" t="s">
        <v>473</v>
      </c>
      <c r="K20" s="133" t="s">
        <v>474</v>
      </c>
      <c r="L20" s="134">
        <v>0</v>
      </c>
    </row>
    <row r="21" ht="15" customHeight="1" spans="1:12">
      <c r="A21" s="133" t="s">
        <v>415</v>
      </c>
      <c r="B21" s="133" t="s">
        <v>416</v>
      </c>
      <c r="C21" s="134">
        <v>0</v>
      </c>
      <c r="D21" s="133" t="s">
        <v>417</v>
      </c>
      <c r="E21" s="133" t="s">
        <v>418</v>
      </c>
      <c r="F21" s="134">
        <v>246489.06</v>
      </c>
      <c r="G21" s="133" t="s">
        <v>341</v>
      </c>
      <c r="H21" s="133" t="s">
        <v>342</v>
      </c>
      <c r="I21" s="134">
        <v>386495</v>
      </c>
      <c r="J21" s="133" t="s">
        <v>479</v>
      </c>
      <c r="K21" s="133" t="s">
        <v>480</v>
      </c>
      <c r="L21" s="134">
        <v>0</v>
      </c>
    </row>
    <row r="22" ht="15" customHeight="1" spans="1:12">
      <c r="A22" s="133" t="s">
        <v>421</v>
      </c>
      <c r="B22" s="133" t="s">
        <v>422</v>
      </c>
      <c r="C22" s="134">
        <v>0</v>
      </c>
      <c r="D22" s="133" t="s">
        <v>423</v>
      </c>
      <c r="E22" s="133" t="s">
        <v>424</v>
      </c>
      <c r="F22" s="134">
        <v>23462.2</v>
      </c>
      <c r="G22" s="133" t="s">
        <v>347</v>
      </c>
      <c r="H22" s="133" t="s">
        <v>348</v>
      </c>
      <c r="I22" s="134">
        <v>5127300</v>
      </c>
      <c r="J22" s="133" t="s">
        <v>485</v>
      </c>
      <c r="K22" s="133" t="s">
        <v>486</v>
      </c>
      <c r="L22" s="134">
        <v>0</v>
      </c>
    </row>
    <row r="23" ht="15" customHeight="1" spans="1:12">
      <c r="A23" s="133" t="s">
        <v>427</v>
      </c>
      <c r="B23" s="133" t="s">
        <v>428</v>
      </c>
      <c r="C23" s="134">
        <v>0</v>
      </c>
      <c r="D23" s="133" t="s">
        <v>429</v>
      </c>
      <c r="E23" s="133" t="s">
        <v>430</v>
      </c>
      <c r="F23" s="134">
        <v>21168540.39</v>
      </c>
      <c r="G23" s="133" t="s">
        <v>353</v>
      </c>
      <c r="H23" s="133" t="s">
        <v>354</v>
      </c>
      <c r="I23" s="134">
        <v>0</v>
      </c>
      <c r="J23" s="133" t="s">
        <v>489</v>
      </c>
      <c r="K23" s="133" t="s">
        <v>490</v>
      </c>
      <c r="L23" s="134">
        <v>0</v>
      </c>
    </row>
    <row r="24" ht="15" customHeight="1" spans="1:12">
      <c r="A24" s="133" t="s">
        <v>433</v>
      </c>
      <c r="B24" s="133" t="s">
        <v>434</v>
      </c>
      <c r="C24" s="134">
        <v>0</v>
      </c>
      <c r="D24" s="133" t="s">
        <v>435</v>
      </c>
      <c r="E24" s="133" t="s">
        <v>436</v>
      </c>
      <c r="F24" s="134">
        <v>0</v>
      </c>
      <c r="G24" s="133" t="s">
        <v>359</v>
      </c>
      <c r="H24" s="133" t="s">
        <v>360</v>
      </c>
      <c r="I24" s="134">
        <v>0</v>
      </c>
      <c r="J24" s="133" t="s">
        <v>493</v>
      </c>
      <c r="K24" s="133" t="s">
        <v>494</v>
      </c>
      <c r="L24" s="134">
        <v>0</v>
      </c>
    </row>
    <row r="25" ht="15" customHeight="1" spans="1:12">
      <c r="A25" s="133" t="s">
        <v>439</v>
      </c>
      <c r="B25" s="133" t="s">
        <v>440</v>
      </c>
      <c r="C25" s="134">
        <v>0</v>
      </c>
      <c r="D25" s="133" t="s">
        <v>441</v>
      </c>
      <c r="E25" s="133" t="s">
        <v>442</v>
      </c>
      <c r="F25" s="134">
        <v>0</v>
      </c>
      <c r="G25" s="133" t="s">
        <v>365</v>
      </c>
      <c r="H25" s="133" t="s">
        <v>366</v>
      </c>
      <c r="I25" s="134">
        <v>0</v>
      </c>
      <c r="J25" s="133"/>
      <c r="K25" s="133"/>
      <c r="L25" s="132"/>
    </row>
    <row r="26" ht="15" customHeight="1" spans="1:12">
      <c r="A26" s="133" t="s">
        <v>445</v>
      </c>
      <c r="B26" s="133" t="s">
        <v>446</v>
      </c>
      <c r="C26" s="134">
        <v>0</v>
      </c>
      <c r="D26" s="133" t="s">
        <v>447</v>
      </c>
      <c r="E26" s="133" t="s">
        <v>448</v>
      </c>
      <c r="F26" s="134">
        <v>25979802.11</v>
      </c>
      <c r="G26" s="133" t="s">
        <v>371</v>
      </c>
      <c r="H26" s="133" t="s">
        <v>372</v>
      </c>
      <c r="I26" s="134">
        <v>0</v>
      </c>
      <c r="J26" s="133"/>
      <c r="K26" s="133"/>
      <c r="L26" s="132"/>
    </row>
    <row r="27" ht="15" customHeight="1" spans="1:12">
      <c r="A27" s="133" t="s">
        <v>451</v>
      </c>
      <c r="B27" s="133" t="s">
        <v>452</v>
      </c>
      <c r="C27" s="134">
        <v>0</v>
      </c>
      <c r="D27" s="133" t="s">
        <v>453</v>
      </c>
      <c r="E27" s="133" t="s">
        <v>454</v>
      </c>
      <c r="F27" s="134">
        <v>593289.31</v>
      </c>
      <c r="G27" s="133" t="s">
        <v>377</v>
      </c>
      <c r="H27" s="133" t="s">
        <v>378</v>
      </c>
      <c r="I27" s="134">
        <v>0</v>
      </c>
      <c r="J27" s="133"/>
      <c r="K27" s="133"/>
      <c r="L27" s="132"/>
    </row>
    <row r="28" ht="15" customHeight="1" spans="1:12">
      <c r="A28" s="133" t="s">
        <v>457</v>
      </c>
      <c r="B28" s="133" t="s">
        <v>458</v>
      </c>
      <c r="C28" s="134">
        <v>0</v>
      </c>
      <c r="D28" s="133" t="s">
        <v>459</v>
      </c>
      <c r="E28" s="133" t="s">
        <v>460</v>
      </c>
      <c r="F28" s="134">
        <v>0</v>
      </c>
      <c r="G28" s="133" t="s">
        <v>383</v>
      </c>
      <c r="H28" s="133" t="s">
        <v>384</v>
      </c>
      <c r="I28" s="134">
        <v>0</v>
      </c>
      <c r="J28" s="133"/>
      <c r="K28" s="133"/>
      <c r="L28" s="132"/>
    </row>
    <row r="29" ht="15" customHeight="1" spans="1:12">
      <c r="A29" s="133" t="s">
        <v>463</v>
      </c>
      <c r="B29" s="133" t="s">
        <v>464</v>
      </c>
      <c r="C29" s="134">
        <v>0</v>
      </c>
      <c r="D29" s="133" t="s">
        <v>465</v>
      </c>
      <c r="E29" s="133" t="s">
        <v>466</v>
      </c>
      <c r="F29" s="134">
        <v>0</v>
      </c>
      <c r="G29" s="133" t="s">
        <v>389</v>
      </c>
      <c r="H29" s="133" t="s">
        <v>390</v>
      </c>
      <c r="I29" s="134">
        <v>0</v>
      </c>
      <c r="J29" s="133"/>
      <c r="K29" s="133"/>
      <c r="L29" s="132"/>
    </row>
    <row r="30" ht="15" customHeight="1" spans="1:12">
      <c r="A30" s="133" t="s">
        <v>469</v>
      </c>
      <c r="B30" s="133" t="s">
        <v>470</v>
      </c>
      <c r="C30" s="134">
        <v>0</v>
      </c>
      <c r="D30" s="133" t="s">
        <v>471</v>
      </c>
      <c r="E30" s="133" t="s">
        <v>472</v>
      </c>
      <c r="F30" s="134">
        <v>29765</v>
      </c>
      <c r="G30" s="133" t="s">
        <v>395</v>
      </c>
      <c r="H30" s="133" t="s">
        <v>396</v>
      </c>
      <c r="I30" s="134">
        <v>0</v>
      </c>
      <c r="J30" s="133"/>
      <c r="K30" s="133"/>
      <c r="L30" s="132"/>
    </row>
    <row r="31" ht="15" customHeight="1" spans="1:12">
      <c r="A31" s="133" t="s">
        <v>475</v>
      </c>
      <c r="B31" s="133" t="s">
        <v>476</v>
      </c>
      <c r="C31" s="134">
        <v>0</v>
      </c>
      <c r="D31" s="133" t="s">
        <v>477</v>
      </c>
      <c r="E31" s="133" t="s">
        <v>478</v>
      </c>
      <c r="F31" s="134">
        <v>23950</v>
      </c>
      <c r="G31" s="133" t="s">
        <v>401</v>
      </c>
      <c r="H31" s="133" t="s">
        <v>402</v>
      </c>
      <c r="I31" s="134">
        <v>0</v>
      </c>
      <c r="J31" s="133"/>
      <c r="K31" s="133"/>
      <c r="L31" s="132"/>
    </row>
    <row r="32" ht="15" customHeight="1" spans="1:12">
      <c r="A32" s="133" t="s">
        <v>481</v>
      </c>
      <c r="B32" s="133" t="s">
        <v>536</v>
      </c>
      <c r="C32" s="134">
        <v>0</v>
      </c>
      <c r="D32" s="133" t="s">
        <v>483</v>
      </c>
      <c r="E32" s="133" t="s">
        <v>484</v>
      </c>
      <c r="F32" s="134">
        <v>0</v>
      </c>
      <c r="G32" s="133" t="s">
        <v>407</v>
      </c>
      <c r="H32" s="133" t="s">
        <v>408</v>
      </c>
      <c r="I32" s="134">
        <v>0</v>
      </c>
      <c r="J32" s="133"/>
      <c r="K32" s="133"/>
      <c r="L32" s="132"/>
    </row>
    <row r="33" ht="15" customHeight="1" spans="1:12">
      <c r="A33" s="133"/>
      <c r="B33" s="133"/>
      <c r="C33" s="132"/>
      <c r="D33" s="133" t="s">
        <v>487</v>
      </c>
      <c r="E33" s="133" t="s">
        <v>488</v>
      </c>
      <c r="F33" s="134">
        <v>33465</v>
      </c>
      <c r="G33" s="133" t="s">
        <v>413</v>
      </c>
      <c r="H33" s="133" t="s">
        <v>414</v>
      </c>
      <c r="I33" s="134">
        <v>0</v>
      </c>
      <c r="J33" s="133"/>
      <c r="K33" s="133"/>
      <c r="L33" s="132"/>
    </row>
    <row r="34" ht="15" customHeight="1" spans="1:12">
      <c r="A34" s="133"/>
      <c r="B34" s="133"/>
      <c r="C34" s="132"/>
      <c r="D34" s="133" t="s">
        <v>491</v>
      </c>
      <c r="E34" s="133" t="s">
        <v>492</v>
      </c>
      <c r="F34" s="134">
        <v>9590728.05</v>
      </c>
      <c r="G34" s="133" t="s">
        <v>419</v>
      </c>
      <c r="H34" s="133" t="s">
        <v>420</v>
      </c>
      <c r="I34" s="134">
        <v>0</v>
      </c>
      <c r="J34" s="133"/>
      <c r="K34" s="133"/>
      <c r="L34" s="132"/>
    </row>
    <row r="35" ht="15" customHeight="1" spans="1:12">
      <c r="A35" s="133"/>
      <c r="B35" s="133"/>
      <c r="C35" s="132"/>
      <c r="D35" s="133" t="s">
        <v>495</v>
      </c>
      <c r="E35" s="133" t="s">
        <v>496</v>
      </c>
      <c r="F35" s="134">
        <v>9590728.05</v>
      </c>
      <c r="G35" s="133" t="s">
        <v>425</v>
      </c>
      <c r="H35" s="133" t="s">
        <v>426</v>
      </c>
      <c r="I35" s="134">
        <v>0</v>
      </c>
      <c r="J35" s="133"/>
      <c r="K35" s="133"/>
      <c r="L35" s="132"/>
    </row>
    <row r="36" ht="15" customHeight="1" spans="1:12">
      <c r="A36" s="133"/>
      <c r="B36" s="133"/>
      <c r="C36" s="132"/>
      <c r="D36" s="133" t="s">
        <v>497</v>
      </c>
      <c r="E36" s="133" t="s">
        <v>498</v>
      </c>
      <c r="F36" s="134">
        <v>0</v>
      </c>
      <c r="G36" s="133"/>
      <c r="H36" s="133"/>
      <c r="I36" s="132"/>
      <c r="J36" s="133"/>
      <c r="K36" s="133"/>
      <c r="L36" s="132"/>
    </row>
    <row r="37" ht="15" customHeight="1" spans="1:12">
      <c r="A37" s="133"/>
      <c r="B37" s="133"/>
      <c r="C37" s="132"/>
      <c r="D37" s="133" t="s">
        <v>499</v>
      </c>
      <c r="E37" s="133" t="s">
        <v>500</v>
      </c>
      <c r="F37" s="134">
        <v>0</v>
      </c>
      <c r="G37" s="133"/>
      <c r="H37" s="133"/>
      <c r="I37" s="132"/>
      <c r="J37" s="133"/>
      <c r="K37" s="133"/>
      <c r="L37" s="132"/>
    </row>
    <row r="38" ht="15" customHeight="1" spans="1:12">
      <c r="A38" s="133"/>
      <c r="B38" s="133"/>
      <c r="C38" s="132"/>
      <c r="D38" s="133" t="s">
        <v>501</v>
      </c>
      <c r="E38" s="133" t="s">
        <v>502</v>
      </c>
      <c r="F38" s="134">
        <v>0</v>
      </c>
      <c r="G38" s="133"/>
      <c r="H38" s="133"/>
      <c r="I38" s="132"/>
      <c r="J38" s="133"/>
      <c r="K38" s="133"/>
      <c r="L38" s="132"/>
    </row>
    <row r="39" ht="15" customHeight="1" spans="1:12">
      <c r="A39" s="133" t="s">
        <v>537</v>
      </c>
      <c r="B39" s="133"/>
      <c r="C39" s="133"/>
      <c r="D39" s="133"/>
      <c r="E39" s="133"/>
      <c r="F39" s="133"/>
      <c r="G39" s="133"/>
      <c r="H39" s="133"/>
      <c r="I39" s="133"/>
      <c r="J39" s="133"/>
      <c r="K39" s="133"/>
      <c r="L39" s="133"/>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75" style="130" customWidth="1"/>
    <col min="4" max="4" width="32.775" style="130" customWidth="1"/>
    <col min="5" max="8" width="14" style="130" customWidth="1"/>
    <col min="9" max="10" width="15" style="130" customWidth="1"/>
    <col min="11" max="11" width="14" style="130" customWidth="1"/>
    <col min="12" max="13" width="15" style="130" customWidth="1"/>
    <col min="14" max="17" width="14" style="130" customWidth="1"/>
    <col min="18" max="19" width="15" style="130" customWidth="1"/>
    <col min="20" max="20" width="14" style="130" customWidth="1"/>
    <col min="21" max="16384" width="9" style="130"/>
  </cols>
  <sheetData>
    <row r="1" ht="27" spans="11:11">
      <c r="K1" s="140" t="s">
        <v>538</v>
      </c>
    </row>
    <row r="2" ht="14.25" spans="20:20">
      <c r="T2" s="7" t="s">
        <v>539</v>
      </c>
    </row>
    <row r="3" ht="14.25" spans="1:20">
      <c r="A3" s="7" t="s">
        <v>58</v>
      </c>
      <c r="T3" s="7" t="s">
        <v>59</v>
      </c>
    </row>
    <row r="4" ht="19.5" customHeight="1" spans="1:20">
      <c r="A4" s="137" t="s">
        <v>62</v>
      </c>
      <c r="B4" s="137"/>
      <c r="C4" s="137"/>
      <c r="D4" s="137"/>
      <c r="E4" s="137" t="s">
        <v>306</v>
      </c>
      <c r="F4" s="137"/>
      <c r="G4" s="137"/>
      <c r="H4" s="137" t="s">
        <v>307</v>
      </c>
      <c r="I4" s="137"/>
      <c r="J4" s="137"/>
      <c r="K4" s="137" t="s">
        <v>308</v>
      </c>
      <c r="L4" s="137"/>
      <c r="M4" s="137"/>
      <c r="N4" s="137"/>
      <c r="O4" s="137"/>
      <c r="P4" s="137" t="s">
        <v>163</v>
      </c>
      <c r="Q4" s="137"/>
      <c r="R4" s="137"/>
      <c r="S4" s="137"/>
      <c r="T4" s="137"/>
    </row>
    <row r="5" ht="19.5" customHeight="1" spans="1:20">
      <c r="A5" s="137" t="s">
        <v>178</v>
      </c>
      <c r="B5" s="137"/>
      <c r="C5" s="137"/>
      <c r="D5" s="137" t="s">
        <v>179</v>
      </c>
      <c r="E5" s="137" t="s">
        <v>185</v>
      </c>
      <c r="F5" s="137" t="s">
        <v>309</v>
      </c>
      <c r="G5" s="137" t="s">
        <v>310</v>
      </c>
      <c r="H5" s="137" t="s">
        <v>185</v>
      </c>
      <c r="I5" s="137" t="s">
        <v>277</v>
      </c>
      <c r="J5" s="137" t="s">
        <v>278</v>
      </c>
      <c r="K5" s="137" t="s">
        <v>185</v>
      </c>
      <c r="L5" s="137" t="s">
        <v>277</v>
      </c>
      <c r="M5" s="137"/>
      <c r="N5" s="137" t="s">
        <v>277</v>
      </c>
      <c r="O5" s="137" t="s">
        <v>278</v>
      </c>
      <c r="P5" s="137" t="s">
        <v>185</v>
      </c>
      <c r="Q5" s="137" t="s">
        <v>309</v>
      </c>
      <c r="R5" s="137" t="s">
        <v>310</v>
      </c>
      <c r="S5" s="137" t="s">
        <v>310</v>
      </c>
      <c r="T5" s="137"/>
    </row>
    <row r="6" ht="19.5" customHeight="1" spans="1:20">
      <c r="A6" s="137"/>
      <c r="B6" s="137"/>
      <c r="C6" s="137"/>
      <c r="D6" s="137"/>
      <c r="E6" s="137"/>
      <c r="F6" s="137"/>
      <c r="G6" s="137" t="s">
        <v>180</v>
      </c>
      <c r="H6" s="137"/>
      <c r="I6" s="137"/>
      <c r="J6" s="137" t="s">
        <v>180</v>
      </c>
      <c r="K6" s="137"/>
      <c r="L6" s="137" t="s">
        <v>180</v>
      </c>
      <c r="M6" s="137" t="s">
        <v>312</v>
      </c>
      <c r="N6" s="137" t="s">
        <v>311</v>
      </c>
      <c r="O6" s="137" t="s">
        <v>180</v>
      </c>
      <c r="P6" s="137"/>
      <c r="Q6" s="137"/>
      <c r="R6" s="137" t="s">
        <v>180</v>
      </c>
      <c r="S6" s="137" t="s">
        <v>313</v>
      </c>
      <c r="T6" s="137" t="s">
        <v>314</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182</v>
      </c>
      <c r="B8" s="137" t="s">
        <v>183</v>
      </c>
      <c r="C8" s="137" t="s">
        <v>184</v>
      </c>
      <c r="D8" s="137" t="s">
        <v>66</v>
      </c>
      <c r="E8" s="132" t="s">
        <v>67</v>
      </c>
      <c r="F8" s="132" t="s">
        <v>68</v>
      </c>
      <c r="G8" s="132" t="s">
        <v>76</v>
      </c>
      <c r="H8" s="132" t="s">
        <v>80</v>
      </c>
      <c r="I8" s="132" t="s">
        <v>84</v>
      </c>
      <c r="J8" s="132" t="s">
        <v>88</v>
      </c>
      <c r="K8" s="132" t="s">
        <v>92</v>
      </c>
      <c r="L8" s="132" t="s">
        <v>96</v>
      </c>
      <c r="M8" s="132" t="s">
        <v>99</v>
      </c>
      <c r="N8" s="132" t="s">
        <v>102</v>
      </c>
      <c r="O8" s="132" t="s">
        <v>105</v>
      </c>
      <c r="P8" s="132" t="s">
        <v>108</v>
      </c>
      <c r="Q8" s="132" t="s">
        <v>111</v>
      </c>
      <c r="R8" s="132" t="s">
        <v>114</v>
      </c>
      <c r="S8" s="132" t="s">
        <v>117</v>
      </c>
      <c r="T8" s="132" t="s">
        <v>120</v>
      </c>
    </row>
    <row r="9" ht="19.5" customHeight="1" spans="1:20">
      <c r="A9" s="137"/>
      <c r="B9" s="137"/>
      <c r="C9" s="137"/>
      <c r="D9" s="137" t="s">
        <v>185</v>
      </c>
      <c r="E9" s="134"/>
      <c r="F9" s="134"/>
      <c r="G9" s="134"/>
      <c r="H9" s="134"/>
      <c r="I9" s="134"/>
      <c r="J9" s="134"/>
      <c r="K9" s="134"/>
      <c r="L9" s="134"/>
      <c r="M9" s="134"/>
      <c r="N9" s="134"/>
      <c r="O9" s="134"/>
      <c r="P9" s="134"/>
      <c r="Q9" s="134"/>
      <c r="R9" s="134"/>
      <c r="S9" s="134"/>
      <c r="T9" s="134"/>
    </row>
    <row r="10" ht="19.5" customHeight="1" spans="1:20">
      <c r="A10" s="133"/>
      <c r="B10" s="133"/>
      <c r="C10" s="133"/>
      <c r="D10" s="132" t="s">
        <v>540</v>
      </c>
      <c r="E10" s="134"/>
      <c r="F10" s="134"/>
      <c r="G10" s="134"/>
      <c r="H10" s="134"/>
      <c r="I10" s="134"/>
      <c r="J10" s="134"/>
      <c r="K10" s="134"/>
      <c r="L10" s="134"/>
      <c r="M10" s="134"/>
      <c r="N10" s="134"/>
      <c r="O10" s="134"/>
      <c r="P10" s="134"/>
      <c r="Q10" s="134"/>
      <c r="R10" s="134"/>
      <c r="S10" s="134"/>
      <c r="T10" s="134"/>
    </row>
    <row r="11" ht="19.5" customHeight="1" spans="1:20">
      <c r="A11" s="133" t="s">
        <v>541</v>
      </c>
      <c r="B11" s="133"/>
      <c r="C11" s="133"/>
      <c r="D11" s="133"/>
      <c r="E11" s="133"/>
      <c r="F11" s="133"/>
      <c r="G11" s="133"/>
      <c r="H11" s="133"/>
      <c r="I11" s="133"/>
      <c r="J11" s="133"/>
      <c r="K11" s="133"/>
      <c r="L11" s="133"/>
      <c r="M11" s="133"/>
      <c r="N11" s="133"/>
      <c r="O11" s="133"/>
      <c r="P11" s="133"/>
      <c r="Q11" s="133"/>
      <c r="R11" s="133"/>
      <c r="S11" s="133"/>
      <c r="T11" s="133"/>
    </row>
    <row r="12" spans="1:1">
      <c r="A12" s="130" t="s">
        <v>542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项目支出绩效自评表（项目1）</vt:lpstr>
      <vt:lpstr>GK15 项目支出绩效自评表（项目2） </vt:lpstr>
      <vt:lpstr>GK15 项目支出绩效自评表（项目3）</vt:lpstr>
      <vt:lpstr>GK15 项目支出绩效自评表（项目4）</vt:lpstr>
      <vt:lpstr>GK15 项目支出绩效自评表（项目5） </vt:lpstr>
      <vt:lpstr>GK15 项目支出绩效自评表（项目6）  </vt:lpstr>
      <vt:lpstr>GK15 项目支出绩效自评表（项目7）  </vt:lpstr>
      <vt:lpstr>GK15 项目支出绩效自评表（项目8）  </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2024-08-21T03:35:00Z</dcterms:created>
  <dcterms:modified xsi:type="dcterms:W3CDTF">2024-10-29T03:34:54Z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2024-08-21T03:35:58.259Z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886C58DCD1224F40B36799FC263CD3FF_12</vt:lpwstr>
  </property>
  <property fmtid="{D5CDD505-2E9C-101B-9397-08002B2CF9AE}" pid="10" name="KSOProductBuildVer">
    <vt:lpwstr>2052-12.1.0.17145</vt:lpwstr>
  </property>
</Properties>
</file>