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769" activeTab="5"/>
  </bookViews>
  <sheets>
    <sheet name="封面" sheetId="48" r:id="rId1"/>
    <sheet name="目录" sheetId="51" r:id="rId2"/>
    <sheet name="表一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03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（本次下达）" sheetId="35" r:id="rId11"/>
    <sheet name="表十 项目支出绩效目标表（另文下达）" sheetId="55" r:id="rId12"/>
    <sheet name="表十一 政府性基金预算支出预算表" sheetId="38" r:id="rId13"/>
    <sheet name="表十二 部门政府采购预算表" sheetId="39" r:id="rId14"/>
    <sheet name="表十三 部门政府购买服务预算表" sheetId="43" r:id="rId15"/>
    <sheet name="表十四 对下转移支付预算表" sheetId="41" r:id="rId16"/>
    <sheet name="表十五 对下转移支付绩效目标表" sheetId="42" r:id="rId17"/>
    <sheet name="表十六 新增资产配置表" sheetId="44" r:id="rId18"/>
    <sheet name="表十七 上级补助项目支出预算表" sheetId="52" r:id="rId19"/>
    <sheet name="表十八 部门项目中期规划预算表" sheetId="53" r:id="rId20"/>
  </sheets>
  <definedNames>
    <definedName name="_xlnm._FilterDatabase" localSheetId="5" hidden="1">'表四 财政拨款收支预算总表'!$A$7:$D$32</definedName>
    <definedName name="_xlnm.Print_Area" localSheetId="9">'表八 部门项目支出预算表（其他运转类、特定目标类项目）'!$A$1:$AA$23</definedName>
    <definedName name="_xlnm.Print_Area" localSheetId="3">'表二 部门收入预算表'!$A$1:$T$10</definedName>
    <definedName name="_xlnm.Print_Area" localSheetId="10">'表九 项目支出绩效目标表（本次下达）'!$A$1:$K$52</definedName>
    <definedName name="_xlnm.Print_Area" localSheetId="8">'表七 部门基本支出预算表（人员类、运转类公用经费项目）'!$A$1:$AD$58</definedName>
    <definedName name="_xlnm.Print_Area" localSheetId="4">'表三 部门支出预算表'!$A$1:$W$44</definedName>
    <definedName name="_xlnm.Print_Area" localSheetId="11">'表十 项目支出绩效目标表（另文下达）'!$A$1:$K$6</definedName>
    <definedName name="_xlnm.Print_Area" localSheetId="19">'表十八 部门项目中期规划预算表'!$A$1:$G$25</definedName>
    <definedName name="_xlnm.Print_Area" localSheetId="13">'表十二 部门政府采购预算表'!$A$1:$X$18</definedName>
    <definedName name="_xlnm.Print_Area" localSheetId="17">'表十六 新增资产配置表'!$A$1:$H$8</definedName>
    <definedName name="_xlnm.Print_Area" localSheetId="14">'表十三 部门政府购买服务预算表'!$A$1:$X$9</definedName>
    <definedName name="_xlnm.Print_Area" localSheetId="15">'表十四 对下转移支付预算表'!$A$1:$O$9</definedName>
    <definedName name="_xlnm.Print_Area" localSheetId="16">'表十五 对下转移支付绩效目标表'!$A$1:$K$7</definedName>
    <definedName name="_xlnm.Print_Area" localSheetId="12">'表十一 政府性基金预算支出预算表'!$A$1:$J$8</definedName>
    <definedName name="_xlnm.Print_Area" localSheetId="5">'表四 财政拨款收支预算总表'!$A$1:$D$38</definedName>
    <definedName name="_xlnm.Print_Area" localSheetId="6">'表五 一般公共预算支出预算表（按功能科目分类）'!$A$1:$M$44</definedName>
    <definedName name="_xlnm.Print_Area" localSheetId="2">'表一 部门财务收支预算总表'!$A:$D</definedName>
    <definedName name="_xlnm.Print_Area" localSheetId="0">封面!$A$1:$A$4</definedName>
    <definedName name="_xlnm.Print_Area" localSheetId="1">目录!$A$1:$A$20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项目支出绩效目标表（本次下达）'!$1:$5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项目支出绩效目标表（另文下达）'!$1:$5</definedName>
    <definedName name="_xlnm.Print_Titles" localSheetId="13">'表十二 部门政府采购预算表'!$1:$7</definedName>
    <definedName name="_xlnm.Print_Titles" localSheetId="17">'表十六 新增资产配置表'!$1:$6</definedName>
    <definedName name="_xlnm.Print_Titles" localSheetId="14">'表十三 部门政府购买服务预算表'!$1:$7</definedName>
    <definedName name="_xlnm.Print_Titles" localSheetId="15">'表十四 对下转移支付预算表'!$1:$6</definedName>
    <definedName name="_xlnm.Print_Titles" localSheetId="16">'表十五 对下转移支付绩效目标表'!$1:$5</definedName>
    <definedName name="_xlnm.Print_Titles" localSheetId="12">'表十一 政府性基金预算支出预算表'!$1:$6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</workbook>
</file>

<file path=xl/sharedStrings.xml><?xml version="1.0" encoding="utf-8"?>
<sst xmlns="http://schemas.openxmlformats.org/spreadsheetml/2006/main" count="1795" uniqueCount="517">
  <si>
    <t>弥渡县民政局</t>
  </si>
  <si>
    <t>2025年部门预算公开表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</si>
  <si>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</si>
  <si>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</si>
  <si>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</si>
  <si>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</si>
  <si>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</si>
  <si>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</si>
  <si>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</si>
  <si>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七    部门基本支出预算表（人员类、运转类公用经费项目）</t>
  </si>
  <si>
    <t>表  八    部门项目支出预算表（其他运转类、特定目标类项目）</t>
  </si>
  <si>
    <t>表  九    项目支出绩效目标表（本次下达）</t>
  </si>
  <si>
    <t>表  十    项目支出绩效目标表（另文下达）</t>
  </si>
  <si>
    <t>表十一    政府性基金预算支出预算表</t>
  </si>
  <si>
    <t>表十二    部门政府采购预算表</t>
  </si>
  <si>
    <t>表十三    部门政府购买服务预算表</t>
  </si>
  <si>
    <t>表十四    对下转移支付预算表</t>
  </si>
  <si>
    <t>表十五    对下转移支付绩效目标表</t>
  </si>
  <si>
    <t>表十六    新增资产配置表</t>
  </si>
  <si>
    <t>表十七    上级补助项目支出预算表</t>
  </si>
  <si>
    <t>表十八    部门项目中期规划预算表</t>
  </si>
  <si>
    <t>单位：元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</si>
  <si>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</si>
  <si>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</si>
  <si>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</si>
  <si>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</si>
  <si>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</si>
  <si>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</si>
  <si>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</si>
  <si>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</si>
  <si>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</si>
  <si>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</si>
  <si>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</si>
  <si>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</si>
  <si>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</si>
  <si>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</si>
  <si>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</si>
  <si>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</si>
  <si>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</si>
  <si>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</si>
  <si>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</si>
  <si>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</si>
  <si>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</si>
  <si>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</si>
  <si>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</si>
  <si>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</si>
  <si>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</si>
  <si>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</si>
  <si>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</si>
  <si>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</si>
  <si>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</si>
  <si>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</si>
  <si>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</si>
  <si>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</si>
  <si>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</si>
  <si>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</si>
  <si>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</si>
  <si>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</si>
  <si>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</si>
  <si>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</si>
  <si>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</si>
  <si>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</si>
  <si>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</si>
  <si>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</si>
  <si>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</si>
  <si>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</si>
  <si>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</si>
  <si>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</si>
  <si>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</si>
  <si>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</si>
  <si>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</si>
  <si>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</si>
  <si>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</si>
  <si>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</si>
  <si>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</si>
  <si>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</si>
  <si>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</si>
  <si>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</si>
  <si>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</si>
  <si>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</si>
  <si>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</si>
  <si>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</si>
  <si>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</si>
  <si>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</si>
  <si>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</si>
  <si>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</si>
  <si>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</si>
  <si>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</si>
  <si>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</si>
  <si>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</si>
  <si>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</si>
  <si>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</si>
  <si>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</si>
  <si>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</si>
  <si>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</si>
  <si>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</si>
  <si>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118</t>
  </si>
  <si>
    <t>118001</t>
  </si>
  <si>
    <t>合     计</t>
  </si>
  <si>
    <t/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</si>
  <si>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</si>
  <si>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</si>
  <si>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</si>
  <si>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</si>
  <si>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</si>
  <si>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</si>
  <si>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</si>
  <si>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</si>
  <si>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</si>
  <si>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</si>
  <si>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</si>
  <si>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</si>
  <si>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</si>
  <si>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</si>
  <si>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</si>
  <si>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</si>
  <si>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</si>
  <si>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</si>
  <si>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208</t>
  </si>
  <si>
    <t>社会保障和就业支出</t>
  </si>
  <si>
    <t>20802</t>
  </si>
  <si>
    <t>民政管理事务</t>
  </si>
  <si>
    <t>2080201</t>
  </si>
  <si>
    <t>行政运行</t>
  </si>
  <si>
    <t>2080207</t>
  </si>
  <si>
    <t>行政区划和地名管理</t>
  </si>
  <si>
    <t>2080209</t>
  </si>
  <si>
    <t>老龄事务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</si>
  <si>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</si>
  <si>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</si>
  <si>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</si>
  <si>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</si>
  <si>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</si>
  <si>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</si>
  <si>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</si>
  <si>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</si>
  <si>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</si>
  <si>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</si>
  <si>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</si>
  <si>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</si>
  <si>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20810</t>
  </si>
  <si>
    <t>社会福利</t>
  </si>
  <si>
    <t>2081001</t>
  </si>
  <si>
    <t>儿童福利</t>
  </si>
  <si>
    <t>2081002</t>
  </si>
  <si>
    <t>老年福利</t>
  </si>
  <si>
    <t>2081004</t>
  </si>
  <si>
    <t>殡葬</t>
  </si>
  <si>
    <t>2081006</t>
  </si>
  <si>
    <t>养老服务</t>
  </si>
  <si>
    <t>20811</t>
  </si>
  <si>
    <t>残疾人事业</t>
  </si>
  <si>
    <t>2081107</t>
  </si>
  <si>
    <t>残疾人生活和护理补贴</t>
  </si>
  <si>
    <t>20819</t>
  </si>
  <si>
    <t>最低生活保障</t>
  </si>
  <si>
    <t>2081901</t>
  </si>
  <si>
    <t>城市最低生活保障金支出</t>
  </si>
  <si>
    <t>2081902</t>
  </si>
  <si>
    <t>农村最低生活保障金支出</t>
  </si>
  <si>
    <t>20820</t>
  </si>
  <si>
    <t>临时救助</t>
  </si>
  <si>
    <t>2082001</t>
  </si>
  <si>
    <t>临时救助支出</t>
  </si>
  <si>
    <t>2082002</t>
  </si>
  <si>
    <t>流浪乞讨人员救助支出</t>
  </si>
  <si>
    <t>20821</t>
  </si>
  <si>
    <t>特困人员救助供养</t>
  </si>
  <si>
    <t>2082101</t>
  </si>
  <si>
    <t>城市特困人员救助供养支出</t>
  </si>
  <si>
    <t>2082102</t>
  </si>
  <si>
    <t>农村特困人员救助供养支出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</si>
  <si>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</si>
  <si>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</si>
  <si>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</si>
  <si>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</si>
  <si>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</si>
  <si>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</si>
  <si>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</si>
  <si>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</si>
  <si>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</si>
  <si>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</si>
  <si>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</si>
  <si>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</si>
  <si>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</si>
  <si>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</si>
  <si>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</si>
  <si>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</si>
  <si>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</si>
  <si>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</si>
  <si>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</si>
  <si>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</si>
  <si>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</si>
  <si>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</si>
  <si>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</si>
  <si>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</si>
  <si>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</si>
  <si>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</si>
  <si>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</si>
  <si>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</si>
  <si>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</si>
  <si>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</si>
  <si>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</si>
  <si>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</si>
  <si>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</si>
  <si>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</si>
  <si>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</si>
  <si>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</si>
  <si>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</si>
  <si>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</si>
  <si>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</si>
  <si>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</si>
  <si>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</si>
  <si>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</si>
  <si>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</si>
  <si>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</si>
  <si>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</si>
  <si>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</si>
  <si>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</si>
  <si>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</si>
  <si>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</si>
  <si>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</si>
  <si>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</si>
  <si>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</si>
  <si>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</si>
  <si>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</si>
  <si>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</si>
  <si>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</si>
  <si>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</si>
  <si>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</si>
  <si>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</si>
  <si>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</si>
  <si>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</si>
  <si>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</si>
  <si>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</si>
  <si>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</si>
  <si>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</si>
  <si>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</si>
  <si>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</si>
  <si>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</si>
  <si>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</si>
  <si>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</si>
  <si>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</si>
  <si>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</si>
  <si>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</si>
  <si>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</si>
  <si>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</si>
  <si>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</si>
  <si>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</si>
  <si>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</si>
  <si>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</si>
  <si>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</si>
  <si>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</si>
  <si>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</si>
  <si>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</si>
  <si>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</si>
  <si>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</si>
  <si>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</si>
  <si>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</si>
  <si>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</si>
  <si>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</si>
  <si>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</si>
  <si>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</si>
  <si>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</si>
  <si>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</si>
  <si>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</si>
  <si>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</si>
  <si>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</si>
  <si>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</si>
  <si>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</si>
  <si>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</si>
  <si>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</si>
  <si>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</si>
  <si>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</si>
  <si>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</si>
  <si>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</si>
  <si>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</si>
  <si>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</si>
  <si>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</si>
  <si>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</si>
  <si>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</si>
  <si>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</si>
  <si>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</si>
  <si>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</si>
  <si>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</si>
  <si>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</si>
  <si>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</si>
  <si>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</si>
  <si>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</si>
  <si>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532925210000000019505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</si>
  <si>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</si>
  <si>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</si>
  <si>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</si>
  <si>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</si>
  <si>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</si>
  <si>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</si>
  <si>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</si>
  <si>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532925210000000019506</t>
  </si>
  <si>
    <t>事业人员支出工资</t>
  </si>
  <si>
    <t>30107</t>
  </si>
  <si>
    <t>绩效工资</t>
  </si>
  <si>
    <t>532925210000000019507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</si>
  <si>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</si>
  <si>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</si>
  <si>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</si>
  <si>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</si>
  <si>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</si>
  <si>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</si>
  <si>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</si>
  <si>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532925210000000019508</t>
  </si>
  <si>
    <t>30113</t>
  </si>
  <si>
    <t>532925210000000019509</t>
  </si>
  <si>
    <t>对个人和家庭的补助</t>
  </si>
  <si>
    <t>30305</t>
  </si>
  <si>
    <t>生活补助</t>
  </si>
  <si>
    <t>30399</t>
  </si>
  <si>
    <t>其他对个人和家庭的补助</t>
  </si>
  <si>
    <t>532925210000000019512</t>
  </si>
  <si>
    <t>行政人员公务交通补贴</t>
  </si>
  <si>
    <t>30239</t>
  </si>
  <si>
    <t>其他交通费用</t>
  </si>
  <si>
    <t>532925210000000019514</t>
  </si>
  <si>
    <t>工会经费</t>
  </si>
  <si>
    <t>30228</t>
  </si>
  <si>
    <t>532925231100001301039</t>
  </si>
  <si>
    <t>退休公用经费</t>
  </si>
  <si>
    <t>30299</t>
  </si>
  <si>
    <t>其他商品和服务支出</t>
  </si>
  <si>
    <t>532925231100001301040</t>
  </si>
  <si>
    <t>行政单位公用经费（不含政法部门）</t>
  </si>
  <si>
    <t>30201</t>
  </si>
  <si>
    <t>办公费</t>
  </si>
  <si>
    <t>532925231100001301056</t>
  </si>
  <si>
    <t>机关事业单位编外聘用人员</t>
  </si>
  <si>
    <t>30199</t>
  </si>
  <si>
    <t>其他工资福利支出</t>
  </si>
  <si>
    <t>532925231100001301059</t>
  </si>
  <si>
    <t>公务用车运行维护费</t>
  </si>
  <si>
    <t>30231</t>
  </si>
  <si>
    <t>532925231100001423527</t>
  </si>
  <si>
    <t>绩效工资（2017年提高标准部分）</t>
  </si>
  <si>
    <t>532925231100001423539</t>
  </si>
  <si>
    <t>公务员基础绩效奖</t>
  </si>
  <si>
    <t>532925231100001423544</t>
  </si>
  <si>
    <t>遗属生活补助</t>
  </si>
  <si>
    <t>532925241100002267761</t>
  </si>
  <si>
    <t>其他人员补助</t>
  </si>
  <si>
    <t>532925251100003895059</t>
  </si>
  <si>
    <t>30217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</si>
  <si>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</si>
  <si>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</si>
  <si>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</si>
  <si>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</si>
  <si>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</si>
  <si>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</si>
  <si>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</si>
  <si>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</si>
  <si>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</si>
  <si>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313 事业发展类</t>
  </si>
  <si>
    <t>532925210000000019380</t>
  </si>
  <si>
    <t>民政管理事务（含婚姻登记颁证工作经费）补助资金</t>
  </si>
  <si>
    <t>30213</t>
  </si>
  <si>
    <t>维修（护）费</t>
  </si>
  <si>
    <t>532925231100001298030</t>
  </si>
  <si>
    <t>未成年人保护工作经费</t>
  </si>
  <si>
    <t>532925241100002243546</t>
  </si>
  <si>
    <t>弥渡县行政区域界线界桩巡查管理工作经费</t>
  </si>
  <si>
    <t>30227</t>
  </si>
  <si>
    <t>委托业务费</t>
  </si>
  <si>
    <t>532925241100002243759</t>
  </si>
  <si>
    <t>“精康融合行动”工作经费</t>
  </si>
  <si>
    <t>312 民生类</t>
  </si>
  <si>
    <t>532925241100002244336</t>
  </si>
  <si>
    <t>殡葬运营补助资金</t>
  </si>
  <si>
    <t>532925241100002247487</t>
  </si>
  <si>
    <t>惠民殡葬补助资金</t>
  </si>
  <si>
    <t>532925241100002247635</t>
  </si>
  <si>
    <t>殡葬违法举报奖励资金</t>
  </si>
  <si>
    <t>30309</t>
  </si>
  <si>
    <t>奖励金</t>
  </si>
  <si>
    <t>532925251100003684315</t>
  </si>
  <si>
    <t>未成年人保护工作举报奖励经费</t>
  </si>
  <si>
    <t>532925251100003684341</t>
  </si>
  <si>
    <t>老龄事务补助资金</t>
  </si>
  <si>
    <t>532925251100003837174</t>
  </si>
  <si>
    <t>省级困难群众救助补助（农村低保价格临时补贴）资金</t>
  </si>
  <si>
    <t>532925251100003837210</t>
  </si>
  <si>
    <t>省级困难群众救助补助（孤儿价格临时补贴）资金</t>
  </si>
  <si>
    <t>532925251100003837267</t>
  </si>
  <si>
    <t>第二批民政事业（居家和社区基本养老服务提升行动）专项资金</t>
  </si>
  <si>
    <t>532925251100003839717</t>
  </si>
  <si>
    <t>殡仪馆基础设施建设补助资金</t>
  </si>
  <si>
    <t>532925251100003839763</t>
  </si>
  <si>
    <t>第二批民政事业（养老服务机构综合运营补贴）专项补助资金</t>
  </si>
  <si>
    <t>532925251100003839835</t>
  </si>
  <si>
    <t>第二批民政事业（农村公益性公墓建设补助）专项资金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</si>
  <si>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</si>
  <si>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</si>
  <si>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</si>
  <si>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</si>
  <si>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</si>
  <si>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</si>
  <si>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</si>
  <si>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</si>
  <si>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</si>
  <si>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</si>
  <si>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孤儿、艾滋病病毒感染儿童、事实无人抚养儿童认定准确率不低于上年，孤儿、艾滋病病毒感染儿童、事实无人抚养儿童政策知晓率≥85%，救助对象对社会救助实施满意度指标≥88%。</t>
  </si>
  <si>
    <t>产出指标</t>
  </si>
  <si>
    <t>质量指标</t>
  </si>
  <si>
    <t>获补对象准确率</t>
  </si>
  <si>
    <t>=</t>
  </si>
  <si>
    <t>85</t>
  </si>
  <si>
    <t>%</t>
  </si>
  <si>
    <t>定量指标</t>
  </si>
  <si>
    <t>反映获补助对象认定的准确性情况。
获补对象准确率=抽检符合标准的补助对象数/抽检实际补助对象数*100%</t>
  </si>
  <si>
    <t>效益指标</t>
  </si>
  <si>
    <t>社会效益</t>
  </si>
  <si>
    <t>政策知晓率</t>
  </si>
  <si>
    <t>&gt;=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</si>
  <si>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</si>
  <si>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</si>
  <si>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</si>
  <si>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</si>
  <si>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88</t>
  </si>
  <si>
    <t>反映获补助受益对象的满意程度。</t>
  </si>
  <si>
    <t>政策宣传次数≥2次，社会公众政策知晓率≥85%，群众满意度指标≥88%。</t>
  </si>
  <si>
    <t>数量指标</t>
  </si>
  <si>
    <t>政策宣传次数</t>
  </si>
  <si>
    <t>次</t>
  </si>
  <si>
    <t>按次数，50分</t>
  </si>
  <si>
    <t>按知晓率，20分</t>
  </si>
  <si>
    <t>满意度，30分</t>
  </si>
  <si>
    <t>政策宣传次数大于等于2次，社会公众政策知晓率≥85%，群众满意度指标≥88%。</t>
  </si>
  <si>
    <t>反映补助政策的宣传力度情况。即通过门户网站、报刊、通信、电视、户外广告等对补助政策进行宣传的次数。</t>
  </si>
  <si>
    <t>发放及时率≥100%，发放对象政策知晓率≥95%，群众群满意度≥85%。</t>
  </si>
  <si>
    <t>时效指标</t>
  </si>
  <si>
    <t>发放及时率</t>
  </si>
  <si>
    <t>100</t>
  </si>
  <si>
    <t>反映发放单位及时发放补助资金的情况。
发放及时率=在时限内发放资金/应发放资金*100%</t>
  </si>
  <si>
    <t>95</t>
  </si>
  <si>
    <t>家庭养老床位建设补贴数量弥渡县640张，居家和社区养老服务能力和品质有效提高，受益家庭对居家和社区基本养老服务满意度指标≥85%。</t>
  </si>
  <si>
    <t>获补对象数</t>
  </si>
  <si>
    <t>640</t>
  </si>
  <si>
    <t>人(人次、家)</t>
  </si>
  <si>
    <t>反映获补助人员、企业的数量情况，也适用补贴、资助等形式的补助。</t>
  </si>
  <si>
    <t>生产生活能力提高</t>
  </si>
  <si>
    <t>反映补助促进受助对象生产生活能力提高的情况。</t>
  </si>
  <si>
    <t>政策宣传次数≥2次，政策知晓率≥90%，群体满意度≥85%。</t>
  </si>
  <si>
    <t>政策宣传次数不低于2次，社会公众政策知晓率≥85%，群众满意度指标≥88%。</t>
  </si>
  <si>
    <t>救助对象认定准确率不低于上年，社会公众政策知晓率≥85%，救助对象对社会救助实施满意度指标≥88%。</t>
  </si>
  <si>
    <t>获补对象数≥1，政策知晓率≥85%，受益对象满意度≥88%。</t>
  </si>
  <si>
    <t>1.00</t>
  </si>
  <si>
    <t>保障机关正常运转人数≥28人，政策知晓率≥90%，群体满意度≥85%。</t>
  </si>
  <si>
    <t>保障机关正常运转人数</t>
  </si>
  <si>
    <t>人</t>
  </si>
  <si>
    <t>30分</t>
  </si>
  <si>
    <t>90</t>
  </si>
  <si>
    <t>20分</t>
  </si>
  <si>
    <t>10分</t>
  </si>
  <si>
    <t>说明：本部门无此公开事项。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</si>
  <si>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</si>
  <si>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</si>
  <si>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</si>
  <si>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</si>
  <si>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</si>
  <si>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</si>
  <si>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</si>
  <si>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</si>
  <si>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</si>
  <si>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</si>
  <si>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>国产台式计算机</t>
  </si>
  <si>
    <t>A02010105 台式计算机</t>
  </si>
  <si>
    <t>台</t>
  </si>
  <si>
    <t>A3/A4打印机大型办公扫描一体机复合机大型办公</t>
  </si>
  <si>
    <t>A02020400 多功能一体机</t>
  </si>
  <si>
    <t>黑白激光多功能一体机</t>
  </si>
  <si>
    <t>扫描仪</t>
  </si>
  <si>
    <t>A02021118 扫描仪</t>
  </si>
  <si>
    <t>复印纸</t>
  </si>
  <si>
    <t>A05040101 复印纸</t>
  </si>
  <si>
    <t>箱</t>
  </si>
  <si>
    <t>国产杀毒软件360终端安全管理系统V10.0 杀毒软件</t>
  </si>
  <si>
    <t>A08060301 基础软件</t>
  </si>
  <si>
    <t>个</t>
  </si>
  <si>
    <t>金山WPS office 2019专业版 办公软件</t>
  </si>
  <si>
    <t>统信国产操作系统软件</t>
  </si>
  <si>
    <t>政府购买服务项目</t>
  </si>
  <si>
    <t>政府购买服务指导性目录代码</t>
  </si>
  <si>
    <t>所属服务类别</t>
  </si>
  <si>
    <t>所属服务领域</t>
  </si>
  <si>
    <t>购买内容简述</t>
  </si>
  <si>
    <t>资金来源</t>
  </si>
  <si>
    <t>地        区</t>
  </si>
  <si>
    <t>红岩镇</t>
  </si>
  <si>
    <t>新街镇</t>
  </si>
  <si>
    <t>弥城镇</t>
  </si>
  <si>
    <t>寅街镇</t>
  </si>
  <si>
    <t>苴力镇</t>
  </si>
  <si>
    <t>密祉镇</t>
  </si>
  <si>
    <t>德苴乡</t>
  </si>
  <si>
    <t>牛街乡</t>
  </si>
  <si>
    <t>3=4+5+6</t>
  </si>
  <si>
    <t>7=8+…+15</t>
  </si>
  <si>
    <t>无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</si>
  <si>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</si>
  <si>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</si>
  <si>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</si>
  <si>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</si>
  <si>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</si>
  <si>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</si>
  <si>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</si>
  <si>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上级补助</t>
  </si>
  <si>
    <t>项目级次</t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</si>
  <si>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</si>
  <si>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年</t>
    </r>
  </si>
  <si>
    <r>
      <rPr>
        <sz val="11"/>
        <color rgb="FF000000"/>
        <rFont val="宋体"/>
        <charset val="134"/>
      </rPr>
      <t>202</t>
    </r>
    <r>
      <rPr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年</t>
    </r>
  </si>
  <si>
    <t>本级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</si>
</sst>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#,##0.00;\-#,##0.00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71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23"/>
      <color rgb="FF000000"/>
      <name val="方正小标宋_GBK"/>
      <charset val="134"/>
    </font>
    <font>
      <sz val="11"/>
      <color rgb="FF000000"/>
      <name val="宋体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9"/>
      <name val="宋体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b/>
      <sz val="10"/>
      <name val="宋体"/>
      <charset val="134"/>
    </font>
    <font>
      <sz val="20"/>
      <color indexed="8"/>
      <name val="方正小标宋_GBK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20"/>
      <color rgb="FF000000"/>
      <name val="方正小标宋_GBK"/>
      <charset val="134"/>
    </font>
    <font>
      <sz val="9"/>
      <color rgb="FF606266"/>
      <name val="宋体"/>
      <charset val="134"/>
    </font>
    <font>
      <b/>
      <sz val="9"/>
      <color rgb="FF000000"/>
      <name val="宋体"/>
      <charset val="134"/>
    </font>
    <font>
      <sz val="11"/>
      <name val="宋体"/>
      <charset val="134"/>
      <scheme val="minor"/>
    </font>
    <font>
      <b/>
      <sz val="9"/>
      <name val="Times New Roman"/>
      <charset val="134"/>
    </font>
    <font>
      <sz val="30"/>
      <name val="宋体"/>
      <charset val="134"/>
    </font>
    <font>
      <b/>
      <sz val="11"/>
      <color rgb="FF000000"/>
      <name val="宋体"/>
      <charset val="134"/>
    </font>
    <font>
      <b/>
      <sz val="10"/>
      <name val="Times New Roman"/>
      <charset val="134"/>
    </font>
    <font>
      <sz val="34"/>
      <name val="宋体"/>
      <charset val="134"/>
    </font>
    <font>
      <sz val="8"/>
      <color rgb="FF000000"/>
      <name val="宋体"/>
      <charset val="134"/>
    </font>
    <font>
      <b/>
      <sz val="10"/>
      <color rgb="FF000000"/>
      <name val="Times New Roman"/>
      <charset val="134"/>
    </font>
    <font>
      <b/>
      <u/>
      <sz val="12"/>
      <color theme="10"/>
      <name val="方正仿宋_GBK"/>
      <charset val="134"/>
    </font>
    <font>
      <sz val="10"/>
      <color rgb="FFFFFFFF"/>
      <name val="宋体"/>
      <charset val="134"/>
    </font>
    <font>
      <sz val="24"/>
      <name val="宋体"/>
      <charset val="134"/>
    </font>
    <font>
      <sz val="9"/>
      <name val="SimSun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8"/>
      <name val="华文中宋"/>
      <charset val="134"/>
    </font>
    <font>
      <sz val="10"/>
      <color indexed="8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8"/>
      <name val="宋体"/>
      <charset val="134"/>
    </font>
    <font>
      <sz val="9"/>
      <color rgb="FF000000"/>
      <name val="simsun"/>
      <charset val="134"/>
    </font>
    <font>
      <sz val="12"/>
      <name val="Arial"/>
      <charset val="134"/>
    </font>
    <font>
      <b/>
      <sz val="20"/>
      <color rgb="FF0033CC"/>
      <name val="方正楷体_GBK"/>
      <charset val="134"/>
    </font>
    <font>
      <sz val="12"/>
      <color rgb="FF0033CC"/>
      <name val="方正楷体_GBK"/>
      <charset val="134"/>
    </font>
    <font>
      <sz val="12"/>
      <color rgb="FF0033CC"/>
      <name val="宋体"/>
      <charset val="134"/>
      <scheme val="minor"/>
    </font>
    <font>
      <sz val="40"/>
      <name val="方正小标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9"/>
      <name val="Microsoft YaHei UI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0"/>
      <color theme="10"/>
      <name val="Arial"/>
      <charset val="134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/>
    <xf numFmtId="0" fontId="38" fillId="0" borderId="0"/>
    <xf numFmtId="0" fontId="52" fillId="2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0" fillId="0" borderId="0"/>
    <xf numFmtId="0" fontId="51" fillId="28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8" fillId="0" borderId="0">
      <alignment vertical="center"/>
    </xf>
    <xf numFmtId="0" fontId="54" fillId="0" borderId="23" applyNumberFormat="0" applyFill="0" applyAlignment="0" applyProtection="0">
      <alignment vertical="center"/>
    </xf>
    <xf numFmtId="0" fontId="61" fillId="0" borderId="0">
      <alignment vertical="top"/>
      <protection locked="0"/>
    </xf>
    <xf numFmtId="0" fontId="63" fillId="0" borderId="0" applyNumberFormat="0" applyFill="0" applyBorder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8" fillId="0" borderId="0">
      <alignment vertical="center"/>
    </xf>
    <xf numFmtId="0" fontId="67" fillId="0" borderId="20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" fillId="0" borderId="0"/>
    <xf numFmtId="0" fontId="51" fillId="32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52" fillId="34" borderId="0" applyNumberFormat="0" applyBorder="0" applyAlignment="0" applyProtection="0">
      <alignment vertical="center"/>
    </xf>
    <xf numFmtId="0" fontId="1" fillId="0" borderId="0"/>
    <xf numFmtId="0" fontId="51" fillId="22" borderId="0" applyNumberFormat="0" applyBorder="0" applyAlignment="0" applyProtection="0">
      <alignment vertical="center"/>
    </xf>
    <xf numFmtId="0" fontId="59" fillId="0" borderId="20" applyNumberFormat="0" applyFill="0" applyAlignment="0" applyProtection="0">
      <alignment vertical="center"/>
    </xf>
    <xf numFmtId="49" fontId="12" fillId="0" borderId="2">
      <alignment horizontal="left" vertical="center" wrapText="1"/>
    </xf>
    <xf numFmtId="0" fontId="64" fillId="0" borderId="0" applyNumberFormat="0" applyFill="0" applyBorder="0" applyAlignment="0" applyProtection="0"/>
    <xf numFmtId="0" fontId="52" fillId="24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70" fillId="16" borderId="18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38" fillId="0" borderId="0"/>
    <xf numFmtId="0" fontId="21" fillId="0" borderId="0"/>
    <xf numFmtId="0" fontId="51" fillId="12" borderId="0" applyNumberFormat="0" applyBorder="0" applyAlignment="0" applyProtection="0">
      <alignment vertical="center"/>
    </xf>
    <xf numFmtId="0" fontId="57" fillId="11" borderId="18" applyNumberFormat="0" applyAlignment="0" applyProtection="0">
      <alignment vertical="center"/>
    </xf>
    <xf numFmtId="0" fontId="12" fillId="0" borderId="0">
      <alignment vertical="top"/>
      <protection locked="0"/>
    </xf>
    <xf numFmtId="0" fontId="58" fillId="16" borderId="19" applyNumberFormat="0" applyAlignment="0" applyProtection="0">
      <alignment vertical="center"/>
    </xf>
    <xf numFmtId="0" fontId="56" fillId="10" borderId="17" applyNumberFormat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1" fillId="0" borderId="0"/>
    <xf numFmtId="0" fontId="51" fillId="9" borderId="0" applyNumberFormat="0" applyBorder="0" applyAlignment="0" applyProtection="0">
      <alignment vertical="center"/>
    </xf>
    <xf numFmtId="0" fontId="21" fillId="8" borderId="1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0" fillId="0" borderId="0"/>
    <xf numFmtId="0" fontId="51" fillId="15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</cellStyleXfs>
  <cellXfs count="240">
    <xf numFmtId="0" fontId="0" fillId="0" borderId="0" xfId="0"/>
    <xf numFmtId="0" fontId="1" fillId="0" borderId="0" xfId="25" applyFill="1" applyAlignment="1" applyProtection="1">
      <alignment vertical="center"/>
      <protection locked="0"/>
    </xf>
    <xf numFmtId="0" fontId="1" fillId="0" borderId="0" xfId="12" applyFont="1" applyFill="1" applyBorder="1" applyAlignment="1" applyProtection="1"/>
    <xf numFmtId="49" fontId="2" fillId="0" borderId="0" xfId="12" applyNumberFormat="1" applyFont="1" applyFill="1" applyBorder="1" applyAlignment="1" applyProtection="1"/>
    <xf numFmtId="0" fontId="3" fillId="0" borderId="0" xfId="12" applyFont="1" applyFill="1" applyBorder="1" applyAlignment="1" applyProtection="1">
      <alignment horizontal="center" vertical="center"/>
    </xf>
    <xf numFmtId="0" fontId="4" fillId="0" borderId="0" xfId="12" applyFont="1" applyFill="1" applyBorder="1" applyAlignment="1" applyProtection="1">
      <alignment vertical="center"/>
      <protection locked="0"/>
    </xf>
    <xf numFmtId="0" fontId="4" fillId="0" borderId="0" xfId="12" applyFont="1" applyFill="1" applyBorder="1" applyAlignment="1" applyProtection="1">
      <alignment vertical="center"/>
    </xf>
    <xf numFmtId="0" fontId="4" fillId="0" borderId="1" xfId="12" applyFont="1" applyFill="1" applyBorder="1" applyAlignment="1" applyProtection="1">
      <alignment horizontal="center" vertical="center" wrapText="1"/>
      <protection locked="0"/>
    </xf>
    <xf numFmtId="0" fontId="4" fillId="0" borderId="1" xfId="12" applyFont="1" applyFill="1" applyBorder="1" applyAlignment="1" applyProtection="1">
      <alignment horizontal="center" vertical="center" wrapText="1"/>
    </xf>
    <xf numFmtId="0" fontId="2" fillId="0" borderId="1" xfId="12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49" fontId="5" fillId="0" borderId="2" xfId="28" applyNumberFormat="1" applyFont="1" applyBorder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 indent="2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28" applyNumberFormat="1" applyFont="1" applyBorder="1">
      <alignment horizontal="left" vertical="center" wrapText="1"/>
    </xf>
    <xf numFmtId="0" fontId="8" fillId="0" borderId="1" xfId="12" applyFont="1" applyFill="1" applyBorder="1" applyAlignment="1" applyProtection="1">
      <alignment horizontal="center" vertical="center" wrapText="1"/>
      <protection locked="0"/>
    </xf>
    <xf numFmtId="0" fontId="8" fillId="0" borderId="1" xfId="12" applyFont="1" applyFill="1" applyBorder="1" applyAlignment="1" applyProtection="1">
      <alignment horizontal="left" vertical="center" wrapText="1"/>
      <protection locked="0"/>
    </xf>
    <xf numFmtId="0" fontId="1" fillId="2" borderId="0" xfId="23" applyFont="1" applyFill="1" applyBorder="1" applyAlignment="1" applyProtection="1">
      <alignment vertical="center"/>
      <protection locked="0"/>
    </xf>
    <xf numFmtId="0" fontId="1" fillId="0" borderId="0" xfId="23" applyFont="1" applyFill="1" applyBorder="1" applyAlignment="1" applyProtection="1">
      <protection locked="0"/>
    </xf>
    <xf numFmtId="0" fontId="2" fillId="0" borderId="0" xfId="12" applyFont="1" applyFill="1" applyBorder="1" applyAlignment="1" applyProtection="1"/>
    <xf numFmtId="0" fontId="2" fillId="0" borderId="0" xfId="12" applyFont="1" applyFill="1" applyBorder="1" applyAlignment="1" applyProtection="1">
      <alignment horizontal="right" vertical="center"/>
      <protection locked="0"/>
    </xf>
    <xf numFmtId="0" fontId="4" fillId="0" borderId="0" xfId="12" applyFont="1" applyFill="1" applyBorder="1" applyAlignment="1" applyProtection="1"/>
    <xf numFmtId="0" fontId="4" fillId="0" borderId="0" xfId="12" applyFont="1" applyFill="1" applyBorder="1" applyAlignment="1" applyProtection="1">
      <alignment horizontal="center" vertical="center"/>
      <protection locked="0"/>
    </xf>
    <xf numFmtId="0" fontId="4" fillId="0" borderId="1" xfId="12" applyFont="1" applyFill="1" applyBorder="1" applyAlignment="1" applyProtection="1">
      <alignment horizontal="center" vertical="center"/>
    </xf>
    <xf numFmtId="177" fontId="9" fillId="0" borderId="2" xfId="0" applyNumberFormat="1" applyFont="1" applyFill="1" applyBorder="1" applyAlignment="1">
      <alignment horizontal="right" vertical="center"/>
    </xf>
    <xf numFmtId="177" fontId="10" fillId="0" borderId="2" xfId="0" applyNumberFormat="1" applyFont="1" applyFill="1" applyBorder="1" applyAlignment="1">
      <alignment horizontal="right" vertical="center"/>
    </xf>
    <xf numFmtId="0" fontId="11" fillId="0" borderId="1" xfId="12" applyFont="1" applyFill="1" applyBorder="1" applyAlignment="1" applyProtection="1">
      <alignment horizontal="right" vertical="center" wrapText="1"/>
      <protection locked="0"/>
    </xf>
    <xf numFmtId="0" fontId="2" fillId="0" borderId="1" xfId="12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1" xfId="12" applyFont="1" applyFill="1" applyBorder="1" applyAlignment="1" applyProtection="1">
      <alignment vertical="center" wrapText="1"/>
      <protection locked="0"/>
    </xf>
    <xf numFmtId="0" fontId="13" fillId="0" borderId="1" xfId="12" applyFont="1" applyFill="1" applyBorder="1" applyAlignment="1" applyProtection="1">
      <alignment vertical="center" wrapText="1"/>
    </xf>
    <xf numFmtId="0" fontId="14" fillId="0" borderId="1" xfId="12" applyFont="1" applyFill="1" applyBorder="1" applyAlignment="1" applyProtection="1">
      <alignment horizontal="center" vertical="center" wrapText="1"/>
      <protection locked="0"/>
    </xf>
    <xf numFmtId="0" fontId="8" fillId="0" borderId="1" xfId="12" applyFont="1" applyFill="1" applyBorder="1" applyAlignment="1" applyProtection="1">
      <alignment horizontal="left" vertical="center"/>
    </xf>
    <xf numFmtId="0" fontId="11" fillId="0" borderId="1" xfId="12" applyFont="1" applyFill="1" applyBorder="1" applyAlignment="1" applyProtection="1">
      <alignment horizontal="right" vertical="center" wrapText="1"/>
    </xf>
    <xf numFmtId="0" fontId="2" fillId="0" borderId="1" xfId="12" applyFont="1" applyFill="1" applyBorder="1" applyAlignment="1" applyProtection="1">
      <alignment horizontal="center" vertical="center"/>
      <protection locked="0"/>
    </xf>
    <xf numFmtId="0" fontId="1" fillId="0" borderId="0" xfId="25" applyFill="1" applyAlignment="1" applyProtection="1">
      <alignment vertical="center"/>
    </xf>
    <xf numFmtId="0" fontId="15" fillId="0" borderId="0" xfId="25" applyNumberFormat="1" applyFont="1" applyFill="1" applyBorder="1" applyAlignment="1" applyProtection="1">
      <alignment horizontal="center" vertical="center"/>
    </xf>
    <xf numFmtId="0" fontId="16" fillId="0" borderId="0" xfId="25" applyNumberFormat="1" applyFont="1" applyFill="1" applyBorder="1" applyAlignment="1" applyProtection="1">
      <alignment horizontal="left" vertical="center"/>
    </xf>
    <xf numFmtId="0" fontId="16" fillId="0" borderId="1" xfId="10" applyFont="1" applyFill="1" applyBorder="1" applyAlignment="1" applyProtection="1">
      <alignment horizontal="center" vertical="center" wrapText="1"/>
      <protection locked="0"/>
    </xf>
    <xf numFmtId="0" fontId="17" fillId="0" borderId="1" xfId="10" applyFont="1" applyFill="1" applyBorder="1" applyAlignment="1" applyProtection="1">
      <alignment horizontal="center" vertical="center" wrapText="1"/>
      <protection locked="0"/>
    </xf>
    <xf numFmtId="0" fontId="18" fillId="0" borderId="3" xfId="23" applyFont="1" applyFill="1" applyBorder="1" applyAlignment="1" applyProtection="1">
      <alignment horizontal="center" vertical="center" wrapText="1"/>
      <protection locked="0"/>
    </xf>
    <xf numFmtId="0" fontId="18" fillId="0" borderId="4" xfId="23" applyFont="1" applyFill="1" applyBorder="1" applyAlignment="1" applyProtection="1">
      <alignment horizontal="center" vertical="center" wrapText="1"/>
      <protection locked="0"/>
    </xf>
    <xf numFmtId="0" fontId="19" fillId="0" borderId="0" xfId="25" applyNumberFormat="1" applyFont="1" applyFill="1" applyBorder="1" applyAlignment="1" applyProtection="1">
      <alignment horizontal="right" vertical="center"/>
    </xf>
    <xf numFmtId="0" fontId="20" fillId="0" borderId="5" xfId="25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6" xfId="23" applyFont="1" applyFill="1" applyBorder="1" applyAlignment="1" applyProtection="1">
      <alignment horizontal="center" vertical="center" wrapText="1"/>
      <protection locked="0"/>
    </xf>
    <xf numFmtId="176" fontId="22" fillId="0" borderId="1" xfId="1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23" applyFont="1" applyFill="1" applyBorder="1" applyAlignment="1" applyProtection="1">
      <alignment vertical="top"/>
    </xf>
    <xf numFmtId="0" fontId="20" fillId="0" borderId="0" xfId="23" applyFont="1" applyFill="1" applyBorder="1" applyAlignment="1" applyProtection="1">
      <alignment vertical="top"/>
    </xf>
    <xf numFmtId="0" fontId="1" fillId="0" borderId="0" xfId="23" applyFont="1" applyFill="1" applyBorder="1" applyAlignment="1" applyProtection="1">
      <alignment vertical="center"/>
      <protection locked="0"/>
    </xf>
    <xf numFmtId="0" fontId="12" fillId="0" borderId="0" xfId="23" applyFont="1" applyFill="1" applyBorder="1" applyAlignment="1" applyProtection="1">
      <alignment vertical="top"/>
      <protection locked="0"/>
    </xf>
    <xf numFmtId="0" fontId="1" fillId="0" borderId="0" xfId="23" applyFont="1" applyFill="1" applyBorder="1" applyAlignment="1" applyProtection="1">
      <alignment vertical="center"/>
    </xf>
    <xf numFmtId="0" fontId="23" fillId="0" borderId="0" xfId="23" applyFont="1" applyFill="1" applyBorder="1" applyAlignment="1" applyProtection="1">
      <alignment horizontal="center" vertical="center"/>
    </xf>
    <xf numFmtId="0" fontId="20" fillId="0" borderId="0" xfId="23" applyFont="1" applyFill="1" applyBorder="1" applyAlignment="1" applyProtection="1">
      <alignment horizontal="left" vertical="center"/>
    </xf>
    <xf numFmtId="0" fontId="20" fillId="0" borderId="0" xfId="23" applyFont="1" applyFill="1" applyBorder="1" applyAlignment="1" applyProtection="1">
      <alignment vertical="center"/>
    </xf>
    <xf numFmtId="0" fontId="4" fillId="0" borderId="1" xfId="23" applyFont="1" applyFill="1" applyBorder="1" applyAlignment="1" applyProtection="1">
      <alignment horizontal="center" vertical="center" wrapText="1"/>
      <protection locked="0"/>
    </xf>
    <xf numFmtId="0" fontId="24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1" xfId="23" applyFont="1" applyFill="1" applyBorder="1" applyAlignment="1" applyProtection="1">
      <alignment horizontal="left" vertical="center" wrapText="1"/>
      <protection locked="0"/>
    </xf>
    <xf numFmtId="0" fontId="4" fillId="0" borderId="1" xfId="23" applyFont="1" applyFill="1" applyBorder="1" applyAlignment="1" applyProtection="1">
      <alignment horizontal="center" vertical="center"/>
      <protection locked="0"/>
    </xf>
    <xf numFmtId="0" fontId="13" fillId="0" borderId="1" xfId="23" applyFont="1" applyFill="1" applyBorder="1" applyAlignment="1" applyProtection="1">
      <alignment horizontal="left" vertical="center"/>
      <protection locked="0"/>
    </xf>
    <xf numFmtId="0" fontId="13" fillId="0" borderId="0" xfId="23" applyFont="1" applyFill="1" applyBorder="1" applyAlignment="1" applyProtection="1">
      <alignment horizontal="right" vertical="center"/>
    </xf>
    <xf numFmtId="0" fontId="2" fillId="0" borderId="0" xfId="23" applyFont="1" applyFill="1" applyBorder="1" applyAlignment="1" applyProtection="1"/>
    <xf numFmtId="0" fontId="23" fillId="0" borderId="0" xfId="23" applyFont="1" applyFill="1" applyBorder="1" applyAlignment="1" applyProtection="1">
      <alignment horizontal="center" vertical="center" wrapText="1"/>
    </xf>
    <xf numFmtId="0" fontId="4" fillId="0" borderId="0" xfId="23" applyFont="1" applyFill="1" applyBorder="1" applyAlignment="1" applyProtection="1">
      <alignment horizontal="left" vertical="center" wrapText="1"/>
    </xf>
    <xf numFmtId="0" fontId="4" fillId="0" borderId="0" xfId="23" applyFont="1" applyFill="1" applyBorder="1" applyAlignment="1" applyProtection="1">
      <alignment wrapText="1"/>
    </xf>
    <xf numFmtId="49" fontId="4" fillId="0" borderId="7" xfId="23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23" applyFont="1" applyFill="1" applyBorder="1" applyAlignment="1" applyProtection="1">
      <alignment horizontal="center" vertical="center" shrinkToFit="1"/>
      <protection locked="0"/>
    </xf>
    <xf numFmtId="0" fontId="20" fillId="0" borderId="1" xfId="23" applyFont="1" applyFill="1" applyBorder="1" applyAlignment="1" applyProtection="1">
      <alignment horizontal="center" vertical="center" shrinkToFit="1"/>
      <protection locked="0"/>
    </xf>
    <xf numFmtId="0" fontId="25" fillId="0" borderId="1" xfId="23" applyFont="1" applyFill="1" applyBorder="1" applyAlignment="1" applyProtection="1">
      <alignment horizontal="left" vertical="center" wrapText="1"/>
      <protection locked="0"/>
    </xf>
    <xf numFmtId="176" fontId="9" fillId="0" borderId="1" xfId="23" applyNumberFormat="1" applyFont="1" applyFill="1" applyBorder="1" applyAlignment="1" applyProtection="1">
      <alignment horizontal="right" vertical="center"/>
      <protection locked="0"/>
    </xf>
    <xf numFmtId="0" fontId="13" fillId="0" borderId="0" xfId="23" applyFont="1" applyFill="1" applyBorder="1" applyAlignment="1" applyProtection="1">
      <alignment horizontal="left" vertical="center" wrapText="1"/>
      <protection locked="0"/>
    </xf>
    <xf numFmtId="0" fontId="25" fillId="0" borderId="0" xfId="23" applyFont="1" applyFill="1" applyBorder="1" applyAlignment="1" applyProtection="1">
      <alignment horizontal="left" vertical="center" wrapText="1"/>
      <protection locked="0"/>
    </xf>
    <xf numFmtId="176" fontId="9" fillId="0" borderId="0" xfId="23" applyNumberFormat="1" applyFont="1" applyFill="1" applyBorder="1" applyAlignment="1" applyProtection="1">
      <alignment horizontal="right" vertical="center"/>
      <protection locked="0"/>
    </xf>
    <xf numFmtId="0" fontId="2" fillId="0" borderId="0" xfId="23" applyFont="1" applyFill="1" applyBorder="1" applyAlignment="1" applyProtection="1">
      <alignment horizontal="right" vertical="center"/>
    </xf>
    <xf numFmtId="0" fontId="1" fillId="0" borderId="0" xfId="23" applyFont="1" applyFill="1" applyBorder="1" applyAlignment="1" applyProtection="1"/>
    <xf numFmtId="0" fontId="4" fillId="0" borderId="0" xfId="23" applyFont="1" applyFill="1" applyBorder="1" applyAlignment="1" applyProtection="1">
      <alignment horizontal="right" wrapText="1"/>
    </xf>
    <xf numFmtId="0" fontId="20" fillId="0" borderId="0" xfId="23" applyFont="1" applyFill="1" applyBorder="1" applyAlignment="1" applyProtection="1">
      <alignment wrapText="1"/>
    </xf>
    <xf numFmtId="0" fontId="4" fillId="0" borderId="3" xfId="23" applyFont="1" applyFill="1" applyBorder="1" applyAlignment="1" applyProtection="1">
      <alignment horizontal="center" vertical="center"/>
      <protection locked="0"/>
    </xf>
    <xf numFmtId="0" fontId="4" fillId="0" borderId="4" xfId="23" applyFont="1" applyFill="1" applyBorder="1" applyAlignment="1" applyProtection="1">
      <alignment horizontal="center" vertical="center"/>
      <protection locked="0"/>
    </xf>
    <xf numFmtId="0" fontId="20" fillId="0" borderId="1" xfId="23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23" applyFont="1" applyFill="1" applyBorder="1" applyAlignment="1" applyProtection="1">
      <alignment horizontal="center" vertical="center" shrinkToFit="1"/>
      <protection locked="0"/>
    </xf>
    <xf numFmtId="176" fontId="27" fillId="0" borderId="1" xfId="23" applyNumberFormat="1" applyFont="1" applyFill="1" applyBorder="1" applyAlignment="1" applyProtection="1">
      <alignment horizontal="right" vertical="center"/>
      <protection locked="0"/>
    </xf>
    <xf numFmtId="176" fontId="27" fillId="0" borderId="0" xfId="23" applyNumberFormat="1" applyFont="1" applyFill="1" applyBorder="1" applyAlignment="1" applyProtection="1">
      <alignment horizontal="right" vertical="center"/>
      <protection locked="0"/>
    </xf>
    <xf numFmtId="0" fontId="20" fillId="0" borderId="0" xfId="23" applyFont="1" applyFill="1" applyBorder="1" applyAlignment="1" applyProtection="1"/>
    <xf numFmtId="0" fontId="4" fillId="0" borderId="5" xfId="23" applyFont="1" applyFill="1" applyBorder="1" applyAlignment="1" applyProtection="1">
      <alignment horizontal="center" vertical="center"/>
    </xf>
    <xf numFmtId="0" fontId="28" fillId="0" borderId="0" xfId="23" applyFont="1" applyFill="1" applyBorder="1" applyAlignment="1" applyProtection="1">
      <alignment vertical="top"/>
    </xf>
    <xf numFmtId="0" fontId="21" fillId="0" borderId="0" xfId="0" applyFont="1" applyFill="1" applyBorder="1" applyAlignment="1" applyProtection="1">
      <alignment vertical="center"/>
      <protection locked="0"/>
    </xf>
    <xf numFmtId="0" fontId="23" fillId="0" borderId="0" xfId="23" applyFont="1" applyFill="1" applyAlignment="1" applyProtection="1">
      <alignment horizontal="center" vertical="center" wrapText="1"/>
    </xf>
    <xf numFmtId="0" fontId="4" fillId="0" borderId="0" xfId="23" applyFont="1" applyFill="1" applyBorder="1" applyAlignment="1" applyProtection="1">
      <alignment horizontal="left" vertical="center"/>
    </xf>
    <xf numFmtId="0" fontId="4" fillId="0" borderId="0" xfId="23" applyFont="1" applyFill="1" applyBorder="1" applyAlignment="1" applyProtection="1"/>
    <xf numFmtId="0" fontId="13" fillId="0" borderId="1" xfId="23" applyFont="1" applyFill="1" applyBorder="1" applyAlignment="1" applyProtection="1">
      <alignment horizontal="center" vertical="center" shrinkToFit="1"/>
      <protection locked="0"/>
    </xf>
    <xf numFmtId="0" fontId="29" fillId="0" borderId="1" xfId="23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2" fillId="0" borderId="0" xfId="23" applyFont="1" applyFill="1" applyBorder="1" applyAlignment="1" applyProtection="1">
      <alignment wrapText="1"/>
    </xf>
    <xf numFmtId="0" fontId="4" fillId="0" borderId="7" xfId="23" applyFont="1" applyFill="1" applyBorder="1" applyAlignment="1" applyProtection="1">
      <alignment horizontal="center" vertical="center" wrapText="1"/>
      <protection locked="0"/>
    </xf>
    <xf numFmtId="0" fontId="4" fillId="0" borderId="3" xfId="23" applyFont="1" applyFill="1" applyBorder="1" applyAlignment="1" applyProtection="1">
      <alignment horizontal="center" vertical="center" wrapText="1"/>
    </xf>
    <xf numFmtId="0" fontId="4" fillId="0" borderId="9" xfId="23" applyFont="1" applyFill="1" applyBorder="1" applyAlignment="1" applyProtection="1">
      <alignment horizontal="center" vertical="center" wrapText="1"/>
      <protection locked="0"/>
    </xf>
    <xf numFmtId="0" fontId="4" fillId="0" borderId="8" xfId="23" applyFont="1" applyFill="1" applyBorder="1" applyAlignment="1" applyProtection="1">
      <alignment horizontal="center" vertical="center" wrapText="1"/>
      <protection locked="0"/>
    </xf>
    <xf numFmtId="176" fontId="30" fillId="0" borderId="1" xfId="23" applyNumberFormat="1" applyFont="1" applyFill="1" applyBorder="1" applyAlignment="1" applyProtection="1">
      <alignment horizontal="right"/>
      <protection locked="0"/>
    </xf>
    <xf numFmtId="0" fontId="12" fillId="0" borderId="0" xfId="23" applyFont="1" applyFill="1" applyBorder="1" applyAlignment="1" applyProtection="1">
      <alignment vertical="top" wrapText="1"/>
    </xf>
    <xf numFmtId="0" fontId="1" fillId="0" borderId="0" xfId="23" applyFont="1" applyFill="1" applyBorder="1" applyAlignment="1" applyProtection="1">
      <alignment wrapText="1"/>
    </xf>
    <xf numFmtId="0" fontId="20" fillId="0" borderId="0" xfId="23" applyFont="1" applyFill="1" applyBorder="1" applyAlignment="1" applyProtection="1">
      <alignment vertical="top" wrapText="1"/>
    </xf>
    <xf numFmtId="0" fontId="4" fillId="0" borderId="4" xfId="23" applyFont="1" applyFill="1" applyBorder="1" applyAlignment="1" applyProtection="1">
      <alignment horizontal="center" vertical="center" wrapText="1"/>
    </xf>
    <xf numFmtId="0" fontId="4" fillId="0" borderId="7" xfId="23" applyFont="1" applyFill="1" applyBorder="1" applyAlignment="1" applyProtection="1">
      <alignment horizontal="center" vertical="center" wrapText="1"/>
    </xf>
    <xf numFmtId="0" fontId="4" fillId="0" borderId="8" xfId="23" applyFont="1" applyFill="1" applyBorder="1" applyAlignment="1" applyProtection="1">
      <alignment horizontal="center" vertical="center" wrapText="1"/>
    </xf>
    <xf numFmtId="176" fontId="27" fillId="0" borderId="1" xfId="23" applyNumberFormat="1" applyFont="1" applyFill="1" applyBorder="1" applyAlignment="1" applyProtection="1">
      <alignment horizontal="right" vertical="top"/>
      <protection locked="0"/>
    </xf>
    <xf numFmtId="0" fontId="4" fillId="0" borderId="6" xfId="23" applyFont="1" applyFill="1" applyBorder="1" applyAlignment="1" applyProtection="1">
      <alignment horizontal="center" vertical="center" wrapText="1"/>
    </xf>
    <xf numFmtId="0" fontId="13" fillId="0" borderId="0" xfId="23" applyFont="1" applyFill="1" applyBorder="1" applyAlignment="1" applyProtection="1">
      <alignment horizontal="right" vertical="center" wrapText="1"/>
    </xf>
    <xf numFmtId="0" fontId="4" fillId="0" borderId="0" xfId="23" applyFont="1" applyFill="1" applyAlignment="1" applyProtection="1">
      <alignment horizontal="center" vertical="center" wrapText="1"/>
    </xf>
    <xf numFmtId="0" fontId="31" fillId="0" borderId="0" xfId="23" applyFont="1" applyFill="1" applyBorder="1" applyAlignment="1" applyProtection="1">
      <alignment vertical="top"/>
    </xf>
    <xf numFmtId="0" fontId="32" fillId="0" borderId="1" xfId="23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inden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18" fillId="0" borderId="1" xfId="23" applyFont="1" applyFill="1" applyBorder="1" applyAlignment="1" applyProtection="1">
      <alignment horizontal="center" vertical="center"/>
      <protection locked="0"/>
    </xf>
    <xf numFmtId="0" fontId="18" fillId="0" borderId="1" xfId="23" applyFont="1" applyFill="1" applyBorder="1" applyAlignment="1" applyProtection="1">
      <alignment horizontal="left" vertical="center"/>
      <protection locked="0"/>
    </xf>
    <xf numFmtId="3" fontId="9" fillId="0" borderId="2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0" fontId="18" fillId="0" borderId="1" xfId="23" applyFont="1" applyFill="1" applyBorder="1" applyAlignment="1" applyProtection="1">
      <alignment horizontal="right" vertical="center"/>
      <protection locked="0"/>
    </xf>
    <xf numFmtId="176" fontId="33" fillId="0" borderId="1" xfId="23" applyNumberFormat="1" applyFont="1" applyFill="1" applyBorder="1" applyAlignment="1" applyProtection="1">
      <alignment horizontal="right" vertical="center"/>
      <protection locked="0"/>
    </xf>
    <xf numFmtId="0" fontId="34" fillId="0" borderId="0" xfId="29" applyFont="1" applyFill="1" applyBorder="1" applyAlignment="1" applyProtection="1">
      <alignment horizontal="center" vertical="center"/>
    </xf>
    <xf numFmtId="0" fontId="4" fillId="0" borderId="0" xfId="23" applyFont="1" applyFill="1" applyAlignment="1" applyProtection="1">
      <alignment horizontal="center" vertical="center"/>
    </xf>
    <xf numFmtId="49" fontId="1" fillId="0" borderId="0" xfId="23" applyNumberFormat="1" applyFont="1" applyFill="1" applyBorder="1" applyAlignment="1" applyProtection="1">
      <protection locked="0"/>
    </xf>
    <xf numFmtId="49" fontId="35" fillId="0" borderId="0" xfId="23" applyNumberFormat="1" applyFont="1" applyFill="1" applyBorder="1" applyAlignment="1" applyProtection="1"/>
    <xf numFmtId="0" fontId="35" fillId="0" borderId="0" xfId="23" applyFont="1" applyFill="1" applyBorder="1" applyAlignment="1" applyProtection="1">
      <alignment horizontal="right"/>
    </xf>
    <xf numFmtId="0" fontId="4" fillId="0" borderId="5" xfId="23" applyFont="1" applyFill="1" applyBorder="1" applyAlignment="1" applyProtection="1">
      <alignment horizontal="left" vertical="center"/>
    </xf>
    <xf numFmtId="49" fontId="4" fillId="0" borderId="1" xfId="23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23" applyNumberFormat="1" applyFont="1" applyFill="1" applyBorder="1" applyAlignment="1" applyProtection="1">
      <alignment horizontal="center" vertical="center" wrapText="1"/>
      <protection locked="0"/>
    </xf>
    <xf numFmtId="49" fontId="4" fillId="0" borderId="6" xfId="23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23" applyFont="1" applyFill="1" applyBorder="1" applyAlignment="1" applyProtection="1">
      <alignment horizontal="center" vertical="center"/>
      <protection locked="0"/>
    </xf>
    <xf numFmtId="0" fontId="4" fillId="0" borderId="8" xfId="23" applyFont="1" applyFill="1" applyBorder="1" applyAlignment="1" applyProtection="1">
      <alignment horizontal="center" vertical="center"/>
      <protection locked="0"/>
    </xf>
    <xf numFmtId="49" fontId="4" fillId="0" borderId="1" xfId="23" applyNumberFormat="1" applyFont="1" applyFill="1" applyBorder="1" applyAlignment="1" applyProtection="1">
      <alignment horizontal="center" vertical="center"/>
      <protection locked="0"/>
    </xf>
    <xf numFmtId="0" fontId="14" fillId="0" borderId="3" xfId="23" applyFont="1" applyFill="1" applyBorder="1" applyAlignment="1" applyProtection="1">
      <alignment horizontal="center" vertical="center"/>
      <protection locked="0"/>
    </xf>
    <xf numFmtId="0" fontId="14" fillId="0" borderId="4" xfId="23" applyFont="1" applyFill="1" applyBorder="1" applyAlignment="1" applyProtection="1">
      <alignment horizontal="center" vertical="center"/>
      <protection locked="0"/>
    </xf>
    <xf numFmtId="0" fontId="14" fillId="0" borderId="6" xfId="23" applyFont="1" applyFill="1" applyBorder="1" applyAlignment="1" applyProtection="1">
      <alignment horizontal="center" vertical="center"/>
      <protection locked="0"/>
    </xf>
    <xf numFmtId="0" fontId="2" fillId="0" borderId="0" xfId="23" applyFont="1" applyFill="1" applyBorder="1" applyAlignment="1" applyProtection="1">
      <alignment horizontal="right"/>
    </xf>
    <xf numFmtId="0" fontId="4" fillId="0" borderId="5" xfId="23" applyFont="1" applyFill="1" applyBorder="1" applyAlignment="1" applyProtection="1">
      <alignment vertical="center"/>
    </xf>
    <xf numFmtId="0" fontId="4" fillId="0" borderId="0" xfId="23" applyFont="1" applyFill="1" applyBorder="1" applyAlignment="1" applyProtection="1">
      <alignment horizontal="right"/>
    </xf>
    <xf numFmtId="0" fontId="4" fillId="0" borderId="0" xfId="23" applyFont="1" applyFill="1" applyBorder="1" applyAlignment="1" applyProtection="1">
      <alignment horizontal="center" vertical="center"/>
    </xf>
    <xf numFmtId="176" fontId="25" fillId="0" borderId="1" xfId="23" applyNumberFormat="1" applyFont="1" applyFill="1" applyBorder="1" applyAlignment="1" applyProtection="1">
      <alignment horizontal="right" vertical="center"/>
      <protection locked="0"/>
    </xf>
    <xf numFmtId="176" fontId="25" fillId="0" borderId="1" xfId="23" applyNumberFormat="1" applyFont="1" applyFill="1" applyBorder="1" applyAlignment="1" applyProtection="1">
      <alignment horizontal="left" vertical="center" wrapText="1"/>
      <protection locked="0"/>
    </xf>
    <xf numFmtId="0" fontId="36" fillId="0" borderId="0" xfId="23" applyFont="1" applyFill="1" applyBorder="1" applyAlignment="1" applyProtection="1">
      <alignment vertical="top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 indent="1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49" fontId="37" fillId="0" borderId="2" xfId="28" applyNumberFormat="1" applyFont="1" applyBorder="1" applyProtection="1">
      <alignment horizontal="left" vertical="center" wrapText="1"/>
      <protection locked="0"/>
    </xf>
    <xf numFmtId="49" fontId="3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23" applyFont="1" applyFill="1" applyBorder="1" applyAlignment="1" applyProtection="1">
      <alignment horizontal="center" vertical="center" wrapText="1"/>
      <protection locked="0"/>
    </xf>
    <xf numFmtId="0" fontId="8" fillId="0" borderId="1" xfId="23" applyFont="1" applyFill="1" applyBorder="1" applyAlignment="1" applyProtection="1">
      <alignment horizontal="left" vertical="center"/>
      <protection locked="0"/>
    </xf>
    <xf numFmtId="49" fontId="2" fillId="0" borderId="0" xfId="23" applyNumberFormat="1" applyFont="1" applyFill="1" applyBorder="1" applyAlignment="1" applyProtection="1"/>
    <xf numFmtId="0" fontId="4" fillId="0" borderId="3" xfId="23" applyFont="1" applyFill="1" applyBorder="1" applyAlignment="1" applyProtection="1">
      <alignment horizontal="center" vertical="center" wrapText="1"/>
      <protection locked="0"/>
    </xf>
    <xf numFmtId="0" fontId="4" fillId="0" borderId="4" xfId="23" applyFont="1" applyFill="1" applyBorder="1" applyAlignment="1" applyProtection="1">
      <alignment horizontal="center" vertical="center" wrapText="1"/>
      <protection locked="0"/>
    </xf>
    <xf numFmtId="0" fontId="4" fillId="0" borderId="6" xfId="23" applyFont="1" applyFill="1" applyBorder="1" applyAlignment="1" applyProtection="1">
      <alignment horizontal="center" vertical="center" wrapText="1"/>
      <protection locked="0"/>
    </xf>
    <xf numFmtId="177" fontId="11" fillId="0" borderId="2" xfId="0" applyNumberFormat="1" applyFont="1" applyFill="1" applyBorder="1" applyAlignment="1" applyProtection="1">
      <alignment horizontal="right" vertical="center"/>
      <protection locked="0"/>
    </xf>
    <xf numFmtId="177" fontId="27" fillId="0" borderId="2" xfId="0" applyNumberFormat="1" applyFont="1" applyFill="1" applyBorder="1" applyAlignment="1" applyProtection="1">
      <alignment horizontal="right" vertical="center"/>
      <protection locked="0"/>
    </xf>
    <xf numFmtId="49" fontId="12" fillId="0" borderId="2" xfId="28" applyNumberFormat="1" applyFont="1" applyBorder="1" applyProtection="1">
      <alignment horizontal="left" vertical="center" wrapText="1"/>
      <protection locked="0"/>
    </xf>
    <xf numFmtId="0" fontId="1" fillId="0" borderId="0" xfId="23" applyFont="1" applyFill="1" applyBorder="1" applyAlignment="1" applyProtection="1">
      <alignment wrapText="1"/>
      <protection locked="0"/>
    </xf>
    <xf numFmtId="49" fontId="1" fillId="0" borderId="0" xfId="23" applyNumberFormat="1" applyFont="1" applyFill="1" applyBorder="1" applyAlignment="1" applyProtection="1"/>
    <xf numFmtId="49" fontId="20" fillId="0" borderId="0" xfId="23" applyNumberFormat="1" applyFont="1" applyFill="1" applyBorder="1" applyAlignment="1" applyProtection="1"/>
    <xf numFmtId="49" fontId="2" fillId="0" borderId="1" xfId="23" applyNumberFormat="1" applyFont="1" applyFill="1" applyBorder="1" applyAlignment="1" applyProtection="1">
      <alignment horizontal="center" vertical="center" shrinkToFit="1"/>
      <protection locked="0"/>
    </xf>
    <xf numFmtId="49" fontId="37" fillId="0" borderId="2" xfId="28" applyNumberFormat="1" applyFont="1" applyBorder="1" applyAlignment="1" applyProtection="1">
      <alignment horizontal="left" vertical="center" wrapText="1" indent="1"/>
      <protection locked="0"/>
    </xf>
    <xf numFmtId="0" fontId="14" fillId="0" borderId="1" xfId="23" applyFont="1" applyFill="1" applyBorder="1" applyAlignment="1" applyProtection="1">
      <alignment horizontal="center" vertical="center"/>
      <protection locked="0"/>
    </xf>
    <xf numFmtId="49" fontId="4" fillId="0" borderId="9" xfId="23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23" applyFont="1" applyFill="1" applyBorder="1" applyAlignment="1" applyProtection="1">
      <alignment horizontal="right" vertical="center"/>
      <protection locked="0"/>
    </xf>
    <xf numFmtId="176" fontId="33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23" applyFont="1" applyFill="1" applyBorder="1" applyAlignment="1" applyProtection="1">
      <alignment horizontal="right" vertical="center" wrapText="1"/>
    </xf>
    <xf numFmtId="0" fontId="4" fillId="0" borderId="5" xfId="23" applyFont="1" applyFill="1" applyBorder="1" applyAlignment="1" applyProtection="1">
      <alignment horizontal="center" vertical="center" wrapText="1"/>
    </xf>
    <xf numFmtId="0" fontId="38" fillId="0" borderId="0" xfId="23" applyFont="1" applyFill="1" applyBorder="1" applyAlignment="1" applyProtection="1">
      <alignment horizontal="center"/>
    </xf>
    <xf numFmtId="0" fontId="38" fillId="0" borderId="0" xfId="23" applyFont="1" applyFill="1" applyBorder="1" applyAlignment="1" applyProtection="1">
      <alignment horizontal="center" wrapText="1"/>
    </xf>
    <xf numFmtId="0" fontId="38" fillId="0" borderId="0" xfId="23" applyFont="1" applyFill="1" applyBorder="1" applyAlignment="1" applyProtection="1">
      <alignment wrapText="1"/>
    </xf>
    <xf numFmtId="0" fontId="38" fillId="0" borderId="0" xfId="23" applyFont="1" applyFill="1" applyBorder="1" applyAlignment="1" applyProtection="1"/>
    <xf numFmtId="0" fontId="1" fillId="0" borderId="0" xfId="23" applyFont="1" applyFill="1" applyBorder="1" applyAlignment="1" applyProtection="1">
      <alignment horizontal="center" wrapText="1"/>
    </xf>
    <xf numFmtId="0" fontId="39" fillId="0" borderId="0" xfId="23" applyFont="1" applyFill="1" applyBorder="1" applyAlignment="1" applyProtection="1">
      <alignment horizontal="center" vertical="center" wrapText="1"/>
    </xf>
    <xf numFmtId="0" fontId="13" fillId="0" borderId="0" xfId="23" applyFont="1" applyFill="1" applyBorder="1" applyAlignment="1" applyProtection="1">
      <alignment horizontal="left" vertical="center"/>
      <protection locked="0"/>
    </xf>
    <xf numFmtId="0" fontId="20" fillId="0" borderId="10" xfId="23" applyFont="1" applyFill="1" applyBorder="1" applyAlignment="1" applyProtection="1">
      <alignment horizontal="center" vertical="center" wrapText="1"/>
    </xf>
    <xf numFmtId="0" fontId="4" fillId="0" borderId="10" xfId="23" applyFont="1" applyFill="1" applyBorder="1" applyAlignment="1" applyProtection="1">
      <alignment horizontal="center" vertical="center"/>
    </xf>
    <xf numFmtId="0" fontId="4" fillId="0" borderId="11" xfId="23" applyFont="1" applyFill="1" applyBorder="1" applyAlignment="1" applyProtection="1">
      <alignment horizontal="center" vertical="center"/>
    </xf>
    <xf numFmtId="0" fontId="4" fillId="0" borderId="12" xfId="23" applyFont="1" applyFill="1" applyBorder="1" applyAlignment="1" applyProtection="1">
      <alignment horizontal="center" vertical="center"/>
    </xf>
    <xf numFmtId="0" fontId="4" fillId="0" borderId="13" xfId="23" applyFont="1" applyFill="1" applyBorder="1" applyAlignment="1" applyProtection="1">
      <alignment horizontal="center" vertical="center" wrapText="1"/>
    </xf>
    <xf numFmtId="0" fontId="4" fillId="0" borderId="13" xfId="23" applyFont="1" applyFill="1" applyBorder="1" applyAlignment="1" applyProtection="1">
      <alignment horizontal="center" vertical="center"/>
    </xf>
    <xf numFmtId="0" fontId="4" fillId="0" borderId="2" xfId="23" applyFont="1" applyFill="1" applyBorder="1" applyAlignment="1" applyProtection="1">
      <alignment horizontal="center" vertical="center"/>
    </xf>
    <xf numFmtId="0" fontId="12" fillId="0" borderId="2" xfId="23" applyFont="1" applyFill="1" applyBorder="1" applyAlignment="1" applyProtection="1">
      <alignment horizontal="center" vertical="center" wrapText="1"/>
    </xf>
    <xf numFmtId="0" fontId="12" fillId="0" borderId="11" xfId="23" applyFont="1" applyFill="1" applyBorder="1" applyAlignment="1" applyProtection="1">
      <alignment horizontal="center" vertical="center" wrapText="1"/>
    </xf>
    <xf numFmtId="4" fontId="13" fillId="0" borderId="0" xfId="23" applyNumberFormat="1" applyFont="1" applyFill="1" applyBorder="1" applyAlignment="1" applyProtection="1">
      <alignment horizontal="right" vertical="center"/>
    </xf>
    <xf numFmtId="4" fontId="12" fillId="0" borderId="0" xfId="23" applyNumberFormat="1" applyFont="1" applyFill="1" applyBorder="1" applyAlignment="1" applyProtection="1">
      <alignment horizontal="right" vertical="center"/>
    </xf>
    <xf numFmtId="0" fontId="1" fillId="0" borderId="0" xfId="23" applyFont="1" applyFill="1" applyBorder="1" applyAlignment="1" applyProtection="1">
      <alignment horizontal="right" wrapText="1"/>
    </xf>
    <xf numFmtId="0" fontId="40" fillId="0" borderId="0" xfId="23" applyFont="1" applyFill="1" applyBorder="1" applyAlignment="1" applyProtection="1">
      <alignment horizontal="center" vertical="center" wrapText="1"/>
    </xf>
    <xf numFmtId="0" fontId="41" fillId="0" borderId="5" xfId="39" applyFont="1" applyFill="1" applyBorder="1" applyAlignment="1" applyProtection="1">
      <alignment horizontal="center" vertical="center"/>
    </xf>
    <xf numFmtId="0" fontId="4" fillId="0" borderId="14" xfId="23" applyFont="1" applyFill="1" applyBorder="1" applyAlignment="1" applyProtection="1">
      <alignment horizontal="center" vertical="center"/>
    </xf>
    <xf numFmtId="49" fontId="13" fillId="0" borderId="1" xfId="23" applyNumberFormat="1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2" xfId="0" applyFont="1" applyFill="1" applyBorder="1" applyAlignment="1">
      <alignment horizontal="left" vertical="center" wrapText="1" indent="2"/>
    </xf>
    <xf numFmtId="0" fontId="1" fillId="0" borderId="0" xfId="23" applyFont="1" applyFill="1" applyBorder="1" applyAlignment="1" applyProtection="1">
      <alignment vertical="top"/>
    </xf>
    <xf numFmtId="0" fontId="2" fillId="0" borderId="0" xfId="23" applyFont="1" applyFill="1" applyBorder="1" applyAlignment="1" applyProtection="1">
      <alignment vertical="center"/>
    </xf>
    <xf numFmtId="0" fontId="29" fillId="0" borderId="0" xfId="23" applyFont="1" applyFill="1" applyBorder="1" applyAlignment="1" applyProtection="1">
      <alignment horizontal="center" vertical="center"/>
    </xf>
    <xf numFmtId="0" fontId="18" fillId="0" borderId="1" xfId="23" applyFont="1" applyFill="1" applyBorder="1" applyAlignment="1" applyProtection="1">
      <alignment vertical="center"/>
      <protection locked="0"/>
    </xf>
    <xf numFmtId="176" fontId="33" fillId="4" borderId="1" xfId="23" applyNumberFormat="1" applyFont="1" applyFill="1" applyBorder="1" applyAlignment="1" applyProtection="1">
      <alignment horizontal="right" vertical="center"/>
      <protection locked="0"/>
    </xf>
    <xf numFmtId="0" fontId="2" fillId="0" borderId="1" xfId="23" applyFont="1" applyFill="1" applyBorder="1" applyAlignment="1" applyProtection="1">
      <alignment vertical="center"/>
      <protection locked="0"/>
    </xf>
    <xf numFmtId="176" fontId="42" fillId="0" borderId="1" xfId="23" applyNumberFormat="1" applyFont="1" applyFill="1" applyBorder="1" applyAlignment="1" applyProtection="1">
      <alignment horizontal="right" vertical="center"/>
      <protection locked="0"/>
    </xf>
    <xf numFmtId="0" fontId="2" fillId="0" borderId="1" xfId="23" applyFont="1" applyFill="1" applyBorder="1" applyAlignment="1" applyProtection="1">
      <alignment horizontal="left" vertical="center"/>
      <protection locked="0"/>
    </xf>
    <xf numFmtId="0" fontId="14" fillId="0" borderId="1" xfId="23" applyFont="1" applyFill="1" applyBorder="1" applyAlignment="1" applyProtection="1">
      <alignment vertical="center"/>
      <protection locked="0"/>
    </xf>
    <xf numFmtId="176" fontId="43" fillId="0" borderId="1" xfId="23" applyNumberFormat="1" applyFont="1" applyFill="1" applyBorder="1" applyAlignment="1" applyProtection="1">
      <alignment vertical="center"/>
      <protection locked="0"/>
    </xf>
    <xf numFmtId="0" fontId="1" fillId="0" borderId="1" xfId="23" applyFont="1" applyFill="1" applyBorder="1" applyAlignment="1" applyProtection="1">
      <alignment vertical="center"/>
      <protection locked="0"/>
    </xf>
    <xf numFmtId="0" fontId="43" fillId="0" borderId="1" xfId="23" applyFont="1" applyFill="1" applyBorder="1" applyAlignment="1" applyProtection="1">
      <alignment vertical="center"/>
      <protection locked="0"/>
    </xf>
    <xf numFmtId="0" fontId="4" fillId="0" borderId="15" xfId="23" applyFont="1" applyFill="1" applyBorder="1" applyAlignment="1" applyProtection="1">
      <alignment horizontal="center" vertical="center" wrapText="1"/>
      <protection locked="0"/>
    </xf>
    <xf numFmtId="0" fontId="4" fillId="0" borderId="6" xfId="23" applyFont="1" applyFill="1" applyBorder="1" applyAlignment="1" applyProtection="1">
      <alignment vertical="center" wrapText="1"/>
      <protection locked="0"/>
    </xf>
    <xf numFmtId="0" fontId="13" fillId="0" borderId="1" xfId="23" applyFont="1" applyFill="1" applyBorder="1" applyAlignment="1" applyProtection="1">
      <alignment horizontal="center" vertical="center" wrapText="1"/>
      <protection locked="0"/>
    </xf>
    <xf numFmtId="0" fontId="2" fillId="0" borderId="1" xfId="23" applyFont="1" applyFill="1" applyBorder="1" applyAlignment="1" applyProtection="1">
      <alignment horizontal="left" vertical="center" wrapText="1"/>
      <protection locked="0"/>
    </xf>
    <xf numFmtId="176" fontId="42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23" applyFont="1" applyFill="1" applyBorder="1" applyAlignment="1" applyProtection="1">
      <alignment vertical="center" wrapText="1"/>
      <protection locked="0"/>
    </xf>
    <xf numFmtId="0" fontId="4" fillId="0" borderId="1" xfId="23" applyFont="1" applyFill="1" applyBorder="1" applyAlignment="1" applyProtection="1">
      <alignment horizontal="center" vertical="center" wrapText="1"/>
    </xf>
    <xf numFmtId="0" fontId="1" fillId="0" borderId="1" xfId="23" applyFont="1" applyFill="1" applyBorder="1" applyAlignment="1" applyProtection="1">
      <alignment horizontal="center" vertical="center" wrapText="1"/>
      <protection locked="0"/>
    </xf>
    <xf numFmtId="0" fontId="2" fillId="0" borderId="1" xfId="23" applyFont="1" applyFill="1" applyBorder="1" applyAlignment="1" applyProtection="1">
      <alignment horizontal="center" vertical="center" shrinkToFit="1"/>
      <protection locked="0"/>
    </xf>
    <xf numFmtId="176" fontId="42" fillId="0" borderId="1" xfId="23" applyNumberFormat="1" applyFont="1" applyFill="1" applyBorder="1" applyAlignment="1" applyProtection="1">
      <alignment horizontal="right" vertical="center" shrinkToFit="1"/>
      <protection locked="0"/>
    </xf>
    <xf numFmtId="0" fontId="43" fillId="0" borderId="1" xfId="0" applyFont="1" applyFill="1" applyBorder="1" applyAlignment="1" applyProtection="1">
      <alignment horizontal="center"/>
      <protection locked="0"/>
    </xf>
    <xf numFmtId="0" fontId="1" fillId="0" borderId="1" xfId="15" applyNumberFormat="1" applyFont="1" applyFill="1" applyBorder="1" applyAlignment="1" applyProtection="1">
      <alignment vertical="center"/>
      <protection locked="0"/>
    </xf>
    <xf numFmtId="176" fontId="33" fillId="0" borderId="1" xfId="23" applyNumberFormat="1" applyFont="1" applyFill="1" applyBorder="1" applyAlignment="1" applyProtection="1">
      <alignment horizontal="right" vertical="center" shrinkToFit="1"/>
      <protection locked="0"/>
    </xf>
    <xf numFmtId="0" fontId="44" fillId="0" borderId="0" xfId="23" applyFont="1" applyFill="1" applyBorder="1" applyAlignment="1" applyProtection="1">
      <alignment vertical="top"/>
    </xf>
    <xf numFmtId="0" fontId="13" fillId="0" borderId="0" xfId="23" applyFont="1" applyFill="1" applyBorder="1" applyAlignment="1" applyProtection="1">
      <alignment horizontal="right"/>
    </xf>
    <xf numFmtId="0" fontId="23" fillId="0" borderId="0" xfId="23" applyFont="1" applyFill="1" applyBorder="1" applyAlignment="1" applyProtection="1">
      <alignment horizontal="center" vertical="top"/>
    </xf>
    <xf numFmtId="176" fontId="42" fillId="4" borderId="1" xfId="23" applyNumberFormat="1" applyFont="1" applyFill="1" applyBorder="1" applyAlignment="1" applyProtection="1">
      <alignment horizontal="right" vertical="center"/>
      <protection locked="0"/>
    </xf>
    <xf numFmtId="0" fontId="2" fillId="0" borderId="1" xfId="23" applyFont="1" applyFill="1" applyBorder="1" applyAlignment="1" applyProtection="1">
      <alignment horizontal="left" vertical="center" indent="1"/>
      <protection locked="0"/>
    </xf>
    <xf numFmtId="0" fontId="1" fillId="0" borderId="1" xfId="23" applyFont="1" applyFill="1" applyBorder="1" applyAlignment="1" applyProtection="1">
      <alignment horizontal="left" vertical="center" indent="1"/>
      <protection locked="0"/>
    </xf>
    <xf numFmtId="176" fontId="43" fillId="0" borderId="1" xfId="23" applyNumberFormat="1" applyFont="1" applyFill="1" applyBorder="1" applyAlignment="1" applyProtection="1">
      <protection locked="0"/>
    </xf>
    <xf numFmtId="0" fontId="45" fillId="0" borderId="2" xfId="0" applyFont="1" applyBorder="1" applyAlignment="1">
      <alignment horizontal="left" vertical="center"/>
    </xf>
    <xf numFmtId="0" fontId="46" fillId="0" borderId="0" xfId="0" applyFont="1" applyProtection="1">
      <protection locked="0"/>
    </xf>
    <xf numFmtId="0" fontId="0" fillId="0" borderId="0" xfId="0" applyProtection="1">
      <protection locked="0"/>
    </xf>
    <xf numFmtId="0" fontId="47" fillId="0" borderId="0" xfId="0" applyFont="1" applyFill="1" applyAlignment="1" applyProtection="1">
      <alignment horizontal="center" vertical="center"/>
    </xf>
    <xf numFmtId="0" fontId="48" fillId="0" borderId="0" xfId="0" applyFont="1" applyFill="1" applyAlignment="1" applyProtection="1">
      <alignment horizontal="left" vertical="center"/>
    </xf>
    <xf numFmtId="0" fontId="49" fillId="0" borderId="0" xfId="29" applyFont="1" applyFill="1" applyAlignment="1" applyProtection="1">
      <alignment horizontal="left" vertical="center" indent="3"/>
    </xf>
    <xf numFmtId="0" fontId="0" fillId="0" borderId="0" xfId="0" applyFill="1"/>
    <xf numFmtId="0" fontId="50" fillId="0" borderId="0" xfId="0" applyFont="1" applyFill="1" applyAlignment="1">
      <alignment horizontal="center" vertical="center"/>
    </xf>
    <xf numFmtId="49" fontId="37" fillId="0" borderId="2" xfId="0" applyNumberFormat="1" applyFont="1" applyFill="1" applyBorder="1" applyAlignment="1" applyProtection="1" quotePrefix="1">
      <alignment horizontal="left" vertical="center" wrapText="1"/>
      <protection locked="0"/>
    </xf>
  </cellXfs>
  <cellStyles count="63">
    <cellStyle name="常规" xfId="0" builtinId="0"/>
    <cellStyle name="常规 2 11" xfId="1"/>
    <cellStyle name="40% - 强调文字颜色 6" xfId="2" builtinId="51"/>
    <cellStyle name="20% - 强调文字颜色 6" xfId="3" builtinId="50"/>
    <cellStyle name="常规 11" xfId="4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常规 3 3" xfId="10"/>
    <cellStyle name="标题 3" xfId="11" builtinId="18"/>
    <cellStyle name="Normal 3" xfId="12"/>
    <cellStyle name="解释性文本" xfId="13" builtinId="53"/>
    <cellStyle name="汇总" xfId="14" builtinId="25"/>
    <cellStyle name="百分比" xfId="15" builtinId="5"/>
    <cellStyle name="千位分隔" xfId="16" builtinId="3"/>
    <cellStyle name="常规 3 2" xfId="17"/>
    <cellStyle name="标题 2" xfId="18" builtinId="17"/>
    <cellStyle name="货币[0]" xfId="19" builtinId="7"/>
    <cellStyle name="常规 4" xfId="20"/>
    <cellStyle name="60% - 强调文字颜色 4" xfId="21" builtinId="44"/>
    <cellStyle name="警告文本" xfId="22" builtinId="11"/>
    <cellStyle name="Normal" xfId="23"/>
    <cellStyle name="20% - 强调文字颜色 2" xfId="24" builtinId="34"/>
    <cellStyle name="常规 5" xfId="25"/>
    <cellStyle name="60% - 强调文字颜色 5" xfId="26" builtinId="48"/>
    <cellStyle name="标题 1" xfId="27" builtinId="16"/>
    <cellStyle name="TextStyle" xfId="28"/>
    <cellStyle name="超链接" xfId="29" builtinId="8"/>
    <cellStyle name="20% - 强调文字颜色 3" xfId="30" builtinId="38"/>
    <cellStyle name="货币" xfId="31" builtinId="4"/>
    <cellStyle name="20% - 强调文字颜色 4" xfId="32" builtinId="42"/>
    <cellStyle name="计算" xfId="33" builtinId="22"/>
    <cellStyle name="已访问的超链接" xfId="34" builtinId="9"/>
    <cellStyle name="千位分隔[0]" xfId="35" builtinId="6"/>
    <cellStyle name="强调文字颜色 4" xfId="36" builtinId="41"/>
    <cellStyle name="40% - 强调文字颜色 3" xfId="37" builtinId="39"/>
    <cellStyle name="常规 2 2" xfId="38"/>
    <cellStyle name="常规 6" xfId="39"/>
    <cellStyle name="60% - 强调文字颜色 6" xfId="40" builtinId="52"/>
    <cellStyle name="输入" xfId="41" builtinId="20"/>
    <cellStyle name="Normal 2" xfId="42"/>
    <cellStyle name="输出" xfId="43" builtinId="21"/>
    <cellStyle name="检查单元格" xfId="44" builtinId="23"/>
    <cellStyle name="链接单元格" xfId="45" builtinId="24"/>
    <cellStyle name="60% - 强调文字颜色 1" xfId="46" builtinId="32"/>
    <cellStyle name="常规 3" xfId="47"/>
    <cellStyle name="60% - 强调文字颜色 3" xfId="48" builtinId="40"/>
    <cellStyle name="注释" xfId="49" builtinId="10"/>
    <cellStyle name="标题" xfId="50" builtinId="15"/>
    <cellStyle name="好" xfId="51" builtinId="26"/>
    <cellStyle name="标题 4" xfId="52" builtinId="19"/>
    <cellStyle name="强调文字颜色 1" xfId="53" builtinId="29"/>
    <cellStyle name="适中" xfId="54" builtinId="28"/>
    <cellStyle name="20% - 强调文字颜色 1" xfId="55" builtinId="30"/>
    <cellStyle name="差" xfId="56" builtinId="27"/>
    <cellStyle name="强调文字颜色 2" xfId="57" builtinId="33"/>
    <cellStyle name="40% - 强调文字颜色 1" xfId="58" builtinId="31"/>
    <cellStyle name="常规 2" xfId="59"/>
    <cellStyle name="60% - 强调文字颜色 2" xfId="60" builtinId="36"/>
    <cellStyle name="40% - 强调文字颜色 2" xfId="61" builtinId="35"/>
    <cellStyle name="强调文字颜色 3" xfId="62" builtinId="37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4"/>
  <sheetViews>
    <sheetView showGridLines="0" view="pageBreakPreview" zoomScaleNormal="100" workbookViewId="0">
      <selection activeCell="A1" sqref="A1"/>
    </sheetView>
  </sheetViews>
  <sheetFormatPr defaultColWidth="0" defaultRowHeight="12.75" zeroHeight="1" outlineLevelRow="3"/>
  <cols>
    <col min="1" max="1" width="129" customWidth="1"/>
    <col min="2" max="16384" width="9.14166666666667" hidden="1"/>
  </cols>
  <sheetData>
    <row r="1" ht="129.95" customHeight="1" spans="1:1">
      <c r="A1" s="238"/>
    </row>
    <row r="2" ht="57" customHeight="1" spans="1:1">
      <c r="A2" s="239" t="s">
        <v>0</v>
      </c>
    </row>
    <row r="3" ht="57" customHeight="1" spans="1:1">
      <c r="A3" s="239" t="s">
        <v>1</v>
      </c>
    </row>
    <row r="4" ht="169.5" customHeight="1" spans="1:1">
      <c r="A4" s="238"/>
    </row>
  </sheetData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AA23"/>
  <sheetViews>
    <sheetView showZeros="0" view="pageBreakPreview" zoomScaleNormal="85" workbookViewId="0">
      <pane xSplit="3" ySplit="7" topLeftCell="D14" activePane="bottomRight" state="frozen"/>
      <selection/>
      <selection pane="topRight"/>
      <selection pane="bottomLeft"/>
      <selection pane="bottomRight" activeCell="M22" sqref="M22"/>
    </sheetView>
  </sheetViews>
  <sheetFormatPr defaultColWidth="9.14166666666667" defaultRowHeight="14.25" customHeight="1"/>
  <cols>
    <col min="1" max="1" width="15.7166666666667" style="20" customWidth="1"/>
    <col min="2" max="2" width="19.425" style="20" customWidth="1"/>
    <col min="3" max="3" width="28.1416666666667" style="20" customWidth="1"/>
    <col min="4" max="5" width="15.7166666666667" style="20" customWidth="1"/>
    <col min="6" max="6" width="20.7166666666667" style="20" customWidth="1"/>
    <col min="7" max="8" width="15.7166666666667" style="20" customWidth="1"/>
    <col min="9" max="27" width="12.7166666666667" style="20" customWidth="1"/>
    <col min="28" max="16384" width="9.14166666666667" style="20"/>
  </cols>
  <sheetData>
    <row r="1" s="77" customFormat="1" ht="13.5" customHeight="1" spans="5:27">
      <c r="E1" s="156"/>
      <c r="F1" s="156"/>
      <c r="G1" s="156"/>
      <c r="H1" s="156"/>
      <c r="I1" s="63"/>
      <c r="J1" s="63"/>
      <c r="K1" s="63"/>
      <c r="L1" s="63"/>
      <c r="M1" s="63"/>
      <c r="N1" s="63"/>
      <c r="O1" s="63"/>
      <c r="P1" s="63"/>
      <c r="Q1" s="63"/>
      <c r="AA1" s="76"/>
    </row>
    <row r="2" s="77" customFormat="1" ht="51.95" customHeight="1" spans="1:27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="87" customFormat="1" ht="24" customHeight="1" spans="1:27">
      <c r="A3" s="92" t="str">
        <f>"部门名称："&amp;封面!$A$2</f>
        <v>部门名称：弥渡县民政局</v>
      </c>
      <c r="B3" s="92"/>
      <c r="C3" s="92"/>
      <c r="D3" s="92"/>
      <c r="E3" s="92"/>
      <c r="F3" s="92"/>
      <c r="G3" s="92"/>
      <c r="H3" s="92"/>
      <c r="I3" s="93"/>
      <c r="J3" s="93"/>
      <c r="K3" s="93"/>
      <c r="L3" s="93"/>
      <c r="M3" s="93"/>
      <c r="N3" s="93"/>
      <c r="O3" s="93"/>
      <c r="P3" s="93"/>
      <c r="Q3" s="93"/>
      <c r="Z3" s="88" t="s">
        <v>21</v>
      </c>
      <c r="AA3" s="88"/>
    </row>
    <row r="4" ht="24" customHeight="1" spans="1:27">
      <c r="A4" s="57" t="s">
        <v>349</v>
      </c>
      <c r="B4" s="57" t="s">
        <v>254</v>
      </c>
      <c r="C4" s="57" t="s">
        <v>255</v>
      </c>
      <c r="D4" s="57" t="s">
        <v>350</v>
      </c>
      <c r="E4" s="57" t="s">
        <v>256</v>
      </c>
      <c r="F4" s="57" t="s">
        <v>257</v>
      </c>
      <c r="G4" s="57" t="s">
        <v>351</v>
      </c>
      <c r="H4" s="57" t="s">
        <v>352</v>
      </c>
      <c r="I4" s="57" t="s">
        <v>79</v>
      </c>
      <c r="J4" s="157" t="s">
        <v>80</v>
      </c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V4" s="99" t="s">
        <v>67</v>
      </c>
      <c r="W4" s="106"/>
      <c r="X4" s="106"/>
      <c r="Y4" s="106"/>
      <c r="Z4" s="106"/>
      <c r="AA4" s="110"/>
    </row>
    <row r="5" ht="24" customHeight="1" spans="1:27">
      <c r="A5" s="57"/>
      <c r="B5" s="57"/>
      <c r="C5" s="57"/>
      <c r="D5" s="57"/>
      <c r="E5" s="57"/>
      <c r="F5" s="57"/>
      <c r="G5" s="57"/>
      <c r="H5" s="57"/>
      <c r="I5" s="57"/>
      <c r="J5" s="98" t="s">
        <v>81</v>
      </c>
      <c r="K5" s="157" t="s">
        <v>82</v>
      </c>
      <c r="L5" s="159"/>
      <c r="M5" s="98" t="s">
        <v>83</v>
      </c>
      <c r="N5" s="98" t="s">
        <v>84</v>
      </c>
      <c r="O5" s="98" t="s">
        <v>85</v>
      </c>
      <c r="P5" s="157" t="s">
        <v>86</v>
      </c>
      <c r="Q5" s="158"/>
      <c r="R5" s="158"/>
      <c r="S5" s="158"/>
      <c r="T5" s="158"/>
      <c r="U5" s="159"/>
      <c r="V5" s="98" t="s">
        <v>81</v>
      </c>
      <c r="W5" s="98" t="s">
        <v>82</v>
      </c>
      <c r="X5" s="98" t="s">
        <v>83</v>
      </c>
      <c r="Y5" s="98" t="s">
        <v>84</v>
      </c>
      <c r="Z5" s="98" t="s">
        <v>85</v>
      </c>
      <c r="AA5" s="98" t="s">
        <v>86</v>
      </c>
    </row>
    <row r="6" ht="32.25" customHeight="1" spans="1:27">
      <c r="A6" s="57"/>
      <c r="B6" s="57"/>
      <c r="C6" s="57"/>
      <c r="D6" s="57"/>
      <c r="E6" s="57"/>
      <c r="F6" s="57"/>
      <c r="G6" s="57"/>
      <c r="H6" s="57"/>
      <c r="I6" s="57"/>
      <c r="J6" s="101"/>
      <c r="K6" s="57" t="s">
        <v>260</v>
      </c>
      <c r="L6" s="57" t="s">
        <v>353</v>
      </c>
      <c r="M6" s="101"/>
      <c r="N6" s="101"/>
      <c r="O6" s="101"/>
      <c r="P6" s="98" t="s">
        <v>81</v>
      </c>
      <c r="Q6" s="98" t="s">
        <v>87</v>
      </c>
      <c r="R6" s="98" t="s">
        <v>88</v>
      </c>
      <c r="S6" s="98" t="s">
        <v>89</v>
      </c>
      <c r="T6" s="98" t="s">
        <v>90</v>
      </c>
      <c r="U6" s="98" t="s">
        <v>91</v>
      </c>
      <c r="V6" s="101"/>
      <c r="W6" s="101"/>
      <c r="X6" s="101"/>
      <c r="Y6" s="101"/>
      <c r="Z6" s="101"/>
      <c r="AA6" s="101"/>
    </row>
    <row r="7" ht="24" customHeight="1" spans="1:27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 t="s">
        <v>354</v>
      </c>
      <c r="J7" s="94" t="s">
        <v>355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 t="s">
        <v>356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 t="s">
        <v>357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</row>
    <row r="8" ht="24" customHeight="1" spans="1:27">
      <c r="A8" s="152" t="s">
        <v>358</v>
      </c>
      <c r="B8" s="152" t="s">
        <v>359</v>
      </c>
      <c r="C8" s="152" t="s">
        <v>360</v>
      </c>
      <c r="D8" s="240" t="s">
        <v>0</v>
      </c>
      <c r="E8" s="152" t="s">
        <v>128</v>
      </c>
      <c r="F8" s="152" t="s">
        <v>129</v>
      </c>
      <c r="G8" s="152" t="s">
        <v>361</v>
      </c>
      <c r="H8" s="152" t="s">
        <v>362</v>
      </c>
      <c r="I8" s="160">
        <v>200000</v>
      </c>
      <c r="J8" s="160">
        <v>200000</v>
      </c>
      <c r="K8" s="160">
        <v>200000</v>
      </c>
      <c r="L8" s="160">
        <v>200000</v>
      </c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</row>
    <row r="9" ht="24" customHeight="1" spans="1:27">
      <c r="A9" s="152" t="s">
        <v>358</v>
      </c>
      <c r="B9" s="152" t="s">
        <v>363</v>
      </c>
      <c r="C9" s="152" t="s">
        <v>364</v>
      </c>
      <c r="D9" s="240" t="s">
        <v>0</v>
      </c>
      <c r="E9" s="152" t="s">
        <v>128</v>
      </c>
      <c r="F9" s="152" t="s">
        <v>129</v>
      </c>
      <c r="G9" s="152" t="s">
        <v>361</v>
      </c>
      <c r="H9" s="152" t="s">
        <v>362</v>
      </c>
      <c r="I9" s="160">
        <v>20000</v>
      </c>
      <c r="J9" s="160">
        <v>20000</v>
      </c>
      <c r="K9" s="160">
        <v>20000</v>
      </c>
      <c r="L9" s="160">
        <v>20000</v>
      </c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2"/>
      <c r="AA9" s="162"/>
    </row>
    <row r="10" ht="24" customHeight="1" spans="1:27">
      <c r="A10" s="152" t="s">
        <v>358</v>
      </c>
      <c r="B10" s="152" t="s">
        <v>365</v>
      </c>
      <c r="C10" s="152" t="s">
        <v>366</v>
      </c>
      <c r="D10" s="240" t="s">
        <v>0</v>
      </c>
      <c r="E10" s="152" t="s">
        <v>124</v>
      </c>
      <c r="F10" s="152" t="s">
        <v>125</v>
      </c>
      <c r="G10" s="152" t="s">
        <v>367</v>
      </c>
      <c r="H10" s="152" t="s">
        <v>368</v>
      </c>
      <c r="I10" s="160">
        <v>20000</v>
      </c>
      <c r="J10" s="160">
        <v>20000</v>
      </c>
      <c r="K10" s="160">
        <v>20000</v>
      </c>
      <c r="L10" s="160">
        <v>20000</v>
      </c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2"/>
      <c r="AA10" s="162"/>
    </row>
    <row r="11" ht="24" customHeight="1" spans="1:27">
      <c r="A11" s="152" t="s">
        <v>358</v>
      </c>
      <c r="B11" s="152" t="s">
        <v>369</v>
      </c>
      <c r="C11" s="152" t="s">
        <v>370</v>
      </c>
      <c r="D11" s="240" t="s">
        <v>0</v>
      </c>
      <c r="E11" s="152" t="s">
        <v>128</v>
      </c>
      <c r="F11" s="152" t="s">
        <v>129</v>
      </c>
      <c r="G11" s="152" t="s">
        <v>361</v>
      </c>
      <c r="H11" s="152" t="s">
        <v>362</v>
      </c>
      <c r="I11" s="160">
        <v>20000</v>
      </c>
      <c r="J11" s="160">
        <v>20000</v>
      </c>
      <c r="K11" s="160">
        <v>20000</v>
      </c>
      <c r="L11" s="160">
        <v>20000</v>
      </c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2"/>
      <c r="AA11" s="162"/>
    </row>
    <row r="12" ht="24" customHeight="1" spans="1:27">
      <c r="A12" s="152" t="s">
        <v>371</v>
      </c>
      <c r="B12" s="152" t="s">
        <v>372</v>
      </c>
      <c r="C12" s="152" t="s">
        <v>373</v>
      </c>
      <c r="D12" s="240" t="s">
        <v>0</v>
      </c>
      <c r="E12" s="152" t="s">
        <v>146</v>
      </c>
      <c r="F12" s="152" t="s">
        <v>147</v>
      </c>
      <c r="G12" s="152" t="s">
        <v>313</v>
      </c>
      <c r="H12" s="152" t="s">
        <v>314</v>
      </c>
      <c r="I12" s="160">
        <v>1500000</v>
      </c>
      <c r="J12" s="160">
        <v>1500000</v>
      </c>
      <c r="K12" s="160">
        <v>1500000</v>
      </c>
      <c r="L12" s="160">
        <v>1500000</v>
      </c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2"/>
      <c r="AA12" s="162"/>
    </row>
    <row r="13" ht="24" customHeight="1" spans="1:27">
      <c r="A13" s="152" t="s">
        <v>371</v>
      </c>
      <c r="B13" s="152" t="s">
        <v>374</v>
      </c>
      <c r="C13" s="152" t="s">
        <v>375</v>
      </c>
      <c r="D13" s="240" t="s">
        <v>0</v>
      </c>
      <c r="E13" s="152" t="s">
        <v>146</v>
      </c>
      <c r="F13" s="152" t="s">
        <v>147</v>
      </c>
      <c r="G13" s="152" t="s">
        <v>313</v>
      </c>
      <c r="H13" s="152" t="s">
        <v>314</v>
      </c>
      <c r="I13" s="160">
        <v>3000000</v>
      </c>
      <c r="J13" s="160">
        <v>3000000</v>
      </c>
      <c r="K13" s="160">
        <v>3000000</v>
      </c>
      <c r="L13" s="160">
        <v>3000000</v>
      </c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2"/>
      <c r="AA13" s="162"/>
    </row>
    <row r="14" ht="24" customHeight="1" spans="1:27">
      <c r="A14" s="152" t="s">
        <v>358</v>
      </c>
      <c r="B14" s="152" t="s">
        <v>376</v>
      </c>
      <c r="C14" s="152" t="s">
        <v>377</v>
      </c>
      <c r="D14" s="240" t="s">
        <v>0</v>
      </c>
      <c r="E14" s="152" t="s">
        <v>128</v>
      </c>
      <c r="F14" s="152" t="s">
        <v>129</v>
      </c>
      <c r="G14" s="152" t="s">
        <v>378</v>
      </c>
      <c r="H14" s="152" t="s">
        <v>379</v>
      </c>
      <c r="I14" s="160">
        <v>20000</v>
      </c>
      <c r="J14" s="160">
        <v>20000</v>
      </c>
      <c r="K14" s="160">
        <v>20000</v>
      </c>
      <c r="L14" s="160">
        <v>20000</v>
      </c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2"/>
      <c r="AA14" s="162"/>
    </row>
    <row r="15" ht="24" customHeight="1" spans="1:27">
      <c r="A15" s="152" t="s">
        <v>371</v>
      </c>
      <c r="B15" s="152" t="s">
        <v>380</v>
      </c>
      <c r="C15" s="152" t="s">
        <v>381</v>
      </c>
      <c r="D15" s="240" t="s">
        <v>0</v>
      </c>
      <c r="E15" s="152" t="s">
        <v>128</v>
      </c>
      <c r="F15" s="152" t="s">
        <v>129</v>
      </c>
      <c r="G15" s="152" t="s">
        <v>378</v>
      </c>
      <c r="H15" s="152" t="s">
        <v>379</v>
      </c>
      <c r="I15" s="160">
        <v>200000</v>
      </c>
      <c r="J15" s="160">
        <v>200000</v>
      </c>
      <c r="K15" s="160">
        <v>200000</v>
      </c>
      <c r="L15" s="160">
        <v>200000</v>
      </c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2"/>
      <c r="AA15" s="162"/>
    </row>
    <row r="16" ht="24" customHeight="1" spans="1:27">
      <c r="A16" s="152" t="s">
        <v>371</v>
      </c>
      <c r="B16" s="152" t="s">
        <v>382</v>
      </c>
      <c r="C16" s="152" t="s">
        <v>383</v>
      </c>
      <c r="D16" s="240" t="s">
        <v>0</v>
      </c>
      <c r="E16" s="152" t="s">
        <v>126</v>
      </c>
      <c r="F16" s="152" t="s">
        <v>127</v>
      </c>
      <c r="G16" s="152" t="s">
        <v>313</v>
      </c>
      <c r="H16" s="152" t="s">
        <v>314</v>
      </c>
      <c r="I16" s="160">
        <v>20000</v>
      </c>
      <c r="J16" s="160">
        <v>20000</v>
      </c>
      <c r="K16" s="160">
        <v>20000</v>
      </c>
      <c r="L16" s="160">
        <v>20000</v>
      </c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2"/>
      <c r="AA16" s="162"/>
    </row>
    <row r="17" ht="24" customHeight="1" spans="1:27">
      <c r="A17" s="152" t="s">
        <v>371</v>
      </c>
      <c r="B17" s="152" t="s">
        <v>384</v>
      </c>
      <c r="C17" s="152" t="s">
        <v>385</v>
      </c>
      <c r="D17" s="240" t="s">
        <v>0</v>
      </c>
      <c r="E17" s="152" t="s">
        <v>158</v>
      </c>
      <c r="F17" s="152" t="s">
        <v>159</v>
      </c>
      <c r="G17" s="152" t="s">
        <v>313</v>
      </c>
      <c r="H17" s="152" t="s">
        <v>314</v>
      </c>
      <c r="I17" s="160">
        <v>1309300</v>
      </c>
      <c r="J17" s="160">
        <v>1309300</v>
      </c>
      <c r="K17" s="160">
        <v>1309300</v>
      </c>
      <c r="L17" s="160">
        <v>1309300</v>
      </c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2"/>
      <c r="AA17" s="162"/>
    </row>
    <row r="18" ht="24" customHeight="1" spans="1:27">
      <c r="A18" s="152" t="s">
        <v>371</v>
      </c>
      <c r="B18" s="152" t="s">
        <v>386</v>
      </c>
      <c r="C18" s="152" t="s">
        <v>387</v>
      </c>
      <c r="D18" s="240" t="s">
        <v>0</v>
      </c>
      <c r="E18" s="152" t="s">
        <v>142</v>
      </c>
      <c r="F18" s="152" t="s">
        <v>143</v>
      </c>
      <c r="G18" s="152" t="s">
        <v>313</v>
      </c>
      <c r="H18" s="152" t="s">
        <v>314</v>
      </c>
      <c r="I18" s="160">
        <v>8000</v>
      </c>
      <c r="J18" s="160">
        <v>8000</v>
      </c>
      <c r="K18" s="160">
        <v>8000</v>
      </c>
      <c r="L18" s="160">
        <v>8000</v>
      </c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2"/>
      <c r="AA18" s="162"/>
    </row>
    <row r="19" ht="24" customHeight="1" spans="1:27">
      <c r="A19" s="152" t="s">
        <v>358</v>
      </c>
      <c r="B19" s="152" t="s">
        <v>388</v>
      </c>
      <c r="C19" s="152" t="s">
        <v>389</v>
      </c>
      <c r="D19" s="240" t="s">
        <v>0</v>
      </c>
      <c r="E19" s="152" t="s">
        <v>148</v>
      </c>
      <c r="F19" s="152" t="s">
        <v>149</v>
      </c>
      <c r="G19" s="152" t="s">
        <v>361</v>
      </c>
      <c r="H19" s="152" t="s">
        <v>362</v>
      </c>
      <c r="I19" s="160">
        <v>1870000</v>
      </c>
      <c r="J19" s="160">
        <v>1870000</v>
      </c>
      <c r="K19" s="160">
        <v>1870000</v>
      </c>
      <c r="L19" s="160">
        <v>1870000</v>
      </c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2"/>
      <c r="AA19" s="162"/>
    </row>
    <row r="20" ht="24" customHeight="1" spans="1:27">
      <c r="A20" s="152" t="s">
        <v>358</v>
      </c>
      <c r="B20" s="152" t="s">
        <v>390</v>
      </c>
      <c r="C20" s="152" t="s">
        <v>391</v>
      </c>
      <c r="D20" s="240" t="s">
        <v>0</v>
      </c>
      <c r="E20" s="152" t="s">
        <v>146</v>
      </c>
      <c r="F20" s="152" t="s">
        <v>147</v>
      </c>
      <c r="G20" s="152" t="s">
        <v>361</v>
      </c>
      <c r="H20" s="152" t="s">
        <v>362</v>
      </c>
      <c r="I20" s="160">
        <v>500000</v>
      </c>
      <c r="J20" s="160">
        <v>500000</v>
      </c>
      <c r="K20" s="160">
        <v>500000</v>
      </c>
      <c r="L20" s="160">
        <v>500000</v>
      </c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2"/>
      <c r="AA20" s="162"/>
    </row>
    <row r="21" ht="24" customHeight="1" spans="1:27">
      <c r="A21" s="152" t="s">
        <v>371</v>
      </c>
      <c r="B21" s="152" t="s">
        <v>392</v>
      </c>
      <c r="C21" s="152" t="s">
        <v>393</v>
      </c>
      <c r="D21" s="240" t="s">
        <v>0</v>
      </c>
      <c r="E21" s="152" t="s">
        <v>148</v>
      </c>
      <c r="F21" s="152" t="s">
        <v>149</v>
      </c>
      <c r="G21" s="152" t="s">
        <v>361</v>
      </c>
      <c r="H21" s="152" t="s">
        <v>362</v>
      </c>
      <c r="I21" s="160">
        <v>773940</v>
      </c>
      <c r="J21" s="160">
        <v>773940</v>
      </c>
      <c r="K21" s="160">
        <v>773940</v>
      </c>
      <c r="L21" s="160">
        <v>773940</v>
      </c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2"/>
      <c r="AA21" s="162"/>
    </row>
    <row r="22" ht="24" customHeight="1" spans="1:27">
      <c r="A22" s="152" t="s">
        <v>371</v>
      </c>
      <c r="B22" s="152" t="s">
        <v>394</v>
      </c>
      <c r="C22" s="152" t="s">
        <v>395</v>
      </c>
      <c r="D22" s="240" t="s">
        <v>0</v>
      </c>
      <c r="E22" s="152" t="s">
        <v>146</v>
      </c>
      <c r="F22" s="152" t="s">
        <v>147</v>
      </c>
      <c r="G22" s="152" t="s">
        <v>361</v>
      </c>
      <c r="H22" s="152" t="s">
        <v>362</v>
      </c>
      <c r="I22" s="160">
        <v>400000</v>
      </c>
      <c r="J22" s="160">
        <v>400000</v>
      </c>
      <c r="K22" s="160">
        <v>400000</v>
      </c>
      <c r="L22" s="160">
        <v>400000</v>
      </c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2"/>
      <c r="AA22" s="162"/>
    </row>
    <row r="23" ht="18.75" customHeight="1" spans="1:27">
      <c r="A23" s="154" t="s">
        <v>189</v>
      </c>
      <c r="B23" s="154"/>
      <c r="C23" s="155"/>
      <c r="D23" s="155"/>
      <c r="E23" s="155"/>
      <c r="F23" s="155"/>
      <c r="G23" s="155"/>
      <c r="H23" s="155"/>
      <c r="I23" s="161">
        <v>9861240</v>
      </c>
      <c r="J23" s="161">
        <v>9861240</v>
      </c>
      <c r="K23" s="161">
        <v>9861240</v>
      </c>
      <c r="L23" s="161">
        <v>9861240</v>
      </c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</row>
  </sheetData>
  <sheetProtection formatCells="0" formatColumns="0" formatRows="0" insertRows="0" insertColumns="0" insertHyperlinks="0" deleteColumns="0" deleteRows="0" sort="0" autoFilter="0" pivotTables="0"/>
  <mergeCells count="27">
    <mergeCell ref="A2:AA2"/>
    <mergeCell ref="A3:H3"/>
    <mergeCell ref="Z3:AA3"/>
    <mergeCell ref="J4:U4"/>
    <mergeCell ref="V4:AA4"/>
    <mergeCell ref="K5:L5"/>
    <mergeCell ref="P5:U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V5:V6"/>
    <mergeCell ref="W5:W6"/>
    <mergeCell ref="X5:X6"/>
    <mergeCell ref="Y5:Y6"/>
    <mergeCell ref="Z5:Z6"/>
    <mergeCell ref="AA5:AA6"/>
  </mergeCells>
  <printOptions horizontalCentered="1"/>
  <pageMargins left="0.393700787401575" right="0.393700787401575" top="0.511811023622047" bottom="0.511811023622047" header="0.31496062992126" footer="0.31496062992126"/>
  <pageSetup paperSize="9" scale="3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pageSetUpPr fitToPage="1"/>
  </sheetPr>
  <dimension ref="A1:K52"/>
  <sheetViews>
    <sheetView showZeros="0" view="pageBreakPreview" zoomScaleNormal="70" workbookViewId="0">
      <pane xSplit="1" ySplit="5" topLeftCell="B26" activePane="bottomRight" state="frozen"/>
      <selection/>
      <selection pane="topRight"/>
      <selection pane="bottomLeft"/>
      <selection pane="bottomRight" activeCell="D9" sqref="D9"/>
    </sheetView>
  </sheetViews>
  <sheetFormatPr defaultColWidth="9.14166666666667" defaultRowHeight="12.75"/>
  <cols>
    <col min="1" max="1" width="34.2833333333333" style="51" customWidth="1"/>
    <col min="2" max="6" width="19.85" style="51" customWidth="1"/>
    <col min="7" max="7" width="19.85" style="52" customWidth="1"/>
    <col min="8" max="8" width="19.85" style="51" customWidth="1"/>
    <col min="9" max="10" width="19.85" style="52" customWidth="1"/>
    <col min="11" max="11" width="19.85" style="51" customWidth="1"/>
    <col min="12" max="16384" width="9.14166666666667" style="52"/>
  </cols>
  <sheetData>
    <row r="1" s="49" customFormat="1" ht="12" customHeight="1" spans="1:11">
      <c r="A1" s="53"/>
      <c r="B1" s="53"/>
      <c r="C1" s="53"/>
      <c r="D1" s="53"/>
      <c r="E1" s="53"/>
      <c r="F1" s="53"/>
      <c r="H1" s="53"/>
      <c r="K1" s="62"/>
    </row>
    <row r="2" s="145" customFormat="1" ht="36" customHeight="1" spans="1:11">
      <c r="A2" s="54" t="s">
        <v>11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"部门名称："&amp;封面!$A$2</f>
        <v>部门名称：弥渡县民政局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396</v>
      </c>
      <c r="B4" s="57" t="s">
        <v>254</v>
      </c>
      <c r="C4" s="57" t="s">
        <v>397</v>
      </c>
      <c r="D4" s="57" t="s">
        <v>398</v>
      </c>
      <c r="E4" s="57" t="s">
        <v>399</v>
      </c>
      <c r="F4" s="57" t="s">
        <v>400</v>
      </c>
      <c r="G4" s="60" t="s">
        <v>401</v>
      </c>
      <c r="H4" s="57" t="s">
        <v>402</v>
      </c>
      <c r="I4" s="60" t="s">
        <v>403</v>
      </c>
      <c r="J4" s="60" t="s">
        <v>404</v>
      </c>
      <c r="K4" s="57" t="s">
        <v>405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146" t="s">
        <v>0</v>
      </c>
      <c r="B6" s="147"/>
      <c r="C6" s="147"/>
      <c r="D6" s="147"/>
      <c r="E6" s="147"/>
      <c r="F6" s="30"/>
      <c r="G6" s="150"/>
      <c r="H6" s="30"/>
      <c r="I6" s="150"/>
      <c r="J6" s="150"/>
      <c r="K6" s="30"/>
    </row>
    <row r="7" ht="30" customHeight="1" spans="1:11">
      <c r="A7" s="148" t="s">
        <v>0</v>
      </c>
      <c r="B7" s="149"/>
      <c r="C7" s="149"/>
      <c r="D7" s="149"/>
      <c r="E7" s="149"/>
      <c r="F7" s="115"/>
      <c r="G7" s="151"/>
      <c r="H7" s="115"/>
      <c r="I7" s="151"/>
      <c r="J7" s="149"/>
      <c r="K7" s="115"/>
    </row>
    <row r="8" ht="69" customHeight="1" spans="1:11">
      <c r="A8" s="115" t="s">
        <v>387</v>
      </c>
      <c r="B8" s="149" t="s">
        <v>386</v>
      </c>
      <c r="C8" s="149" t="s">
        <v>406</v>
      </c>
      <c r="D8" s="149" t="s">
        <v>407</v>
      </c>
      <c r="E8" s="149" t="s">
        <v>408</v>
      </c>
      <c r="F8" s="115" t="s">
        <v>409</v>
      </c>
      <c r="G8" s="151" t="s">
        <v>410</v>
      </c>
      <c r="H8" s="115" t="s">
        <v>411</v>
      </c>
      <c r="I8" s="151" t="s">
        <v>412</v>
      </c>
      <c r="J8" s="149" t="s">
        <v>413</v>
      </c>
      <c r="K8" s="115" t="s">
        <v>414</v>
      </c>
    </row>
    <row r="9" ht="67" customHeight="1" spans="1:11">
      <c r="A9" s="115" t="s">
        <v>387</v>
      </c>
      <c r="B9" s="149" t="s">
        <v>386</v>
      </c>
      <c r="C9" s="149" t="s">
        <v>406</v>
      </c>
      <c r="D9" s="149" t="s">
        <v>415</v>
      </c>
      <c r="E9" s="149" t="s">
        <v>416</v>
      </c>
      <c r="F9" s="115" t="s">
        <v>417</v>
      </c>
      <c r="G9" s="151" t="s">
        <v>418</v>
      </c>
      <c r="H9" s="115" t="s">
        <v>411</v>
      </c>
      <c r="I9" s="151" t="s">
        <v>412</v>
      </c>
      <c r="J9" s="149" t="s">
        <v>413</v>
      </c>
      <c r="K9" s="115" t="s">
        <v>419</v>
      </c>
    </row>
    <row r="10" ht="30" customHeight="1" spans="1:11">
      <c r="A10" s="115" t="s">
        <v>387</v>
      </c>
      <c r="B10" s="149" t="s">
        <v>386</v>
      </c>
      <c r="C10" s="149" t="s">
        <v>406</v>
      </c>
      <c r="D10" s="149" t="s">
        <v>420</v>
      </c>
      <c r="E10" s="149" t="s">
        <v>421</v>
      </c>
      <c r="F10" s="115" t="s">
        <v>422</v>
      </c>
      <c r="G10" s="151" t="s">
        <v>418</v>
      </c>
      <c r="H10" s="115" t="s">
        <v>423</v>
      </c>
      <c r="I10" s="151" t="s">
        <v>412</v>
      </c>
      <c r="J10" s="149" t="s">
        <v>413</v>
      </c>
      <c r="K10" s="115" t="s">
        <v>424</v>
      </c>
    </row>
    <row r="11" ht="30" customHeight="1" spans="1:11">
      <c r="A11" s="115" t="s">
        <v>364</v>
      </c>
      <c r="B11" s="149" t="s">
        <v>363</v>
      </c>
      <c r="C11" s="149" t="s">
        <v>425</v>
      </c>
      <c r="D11" s="149" t="s">
        <v>407</v>
      </c>
      <c r="E11" s="149" t="s">
        <v>426</v>
      </c>
      <c r="F11" s="115" t="s">
        <v>427</v>
      </c>
      <c r="G11" s="151" t="s">
        <v>418</v>
      </c>
      <c r="H11" s="115" t="s">
        <v>233</v>
      </c>
      <c r="I11" s="151" t="s">
        <v>428</v>
      </c>
      <c r="J11" s="149" t="s">
        <v>413</v>
      </c>
      <c r="K11" s="115" t="s">
        <v>429</v>
      </c>
    </row>
    <row r="12" ht="30" customHeight="1" spans="1:11">
      <c r="A12" s="115" t="s">
        <v>364</v>
      </c>
      <c r="B12" s="149" t="s">
        <v>363</v>
      </c>
      <c r="C12" s="149" t="s">
        <v>425</v>
      </c>
      <c r="D12" s="149" t="s">
        <v>415</v>
      </c>
      <c r="E12" s="149" t="s">
        <v>416</v>
      </c>
      <c r="F12" s="115" t="s">
        <v>417</v>
      </c>
      <c r="G12" s="151" t="s">
        <v>418</v>
      </c>
      <c r="H12" s="115" t="s">
        <v>411</v>
      </c>
      <c r="I12" s="151" t="s">
        <v>412</v>
      </c>
      <c r="J12" s="149" t="s">
        <v>413</v>
      </c>
      <c r="K12" s="115" t="s">
        <v>430</v>
      </c>
    </row>
    <row r="13" ht="30" customHeight="1" spans="1:11">
      <c r="A13" s="115" t="s">
        <v>364</v>
      </c>
      <c r="B13" s="149" t="s">
        <v>363</v>
      </c>
      <c r="C13" s="149" t="s">
        <v>425</v>
      </c>
      <c r="D13" s="149" t="s">
        <v>420</v>
      </c>
      <c r="E13" s="149" t="s">
        <v>421</v>
      </c>
      <c r="F13" s="115" t="s">
        <v>422</v>
      </c>
      <c r="G13" s="151" t="s">
        <v>418</v>
      </c>
      <c r="H13" s="115" t="s">
        <v>423</v>
      </c>
      <c r="I13" s="151" t="s">
        <v>412</v>
      </c>
      <c r="J13" s="149" t="s">
        <v>413</v>
      </c>
      <c r="K13" s="115" t="s">
        <v>431</v>
      </c>
    </row>
    <row r="14" ht="64" customHeight="1" spans="1:11">
      <c r="A14" s="115" t="s">
        <v>381</v>
      </c>
      <c r="B14" s="149" t="s">
        <v>380</v>
      </c>
      <c r="C14" s="149" t="s">
        <v>432</v>
      </c>
      <c r="D14" s="149" t="s">
        <v>407</v>
      </c>
      <c r="E14" s="149" t="s">
        <v>426</v>
      </c>
      <c r="F14" s="115" t="s">
        <v>427</v>
      </c>
      <c r="G14" s="151" t="s">
        <v>418</v>
      </c>
      <c r="H14" s="115" t="s">
        <v>233</v>
      </c>
      <c r="I14" s="151" t="s">
        <v>428</v>
      </c>
      <c r="J14" s="149" t="s">
        <v>413</v>
      </c>
      <c r="K14" s="115" t="s">
        <v>433</v>
      </c>
    </row>
    <row r="15" ht="63" customHeight="1" spans="1:11">
      <c r="A15" s="115" t="s">
        <v>381</v>
      </c>
      <c r="B15" s="149" t="s">
        <v>380</v>
      </c>
      <c r="C15" s="149" t="s">
        <v>432</v>
      </c>
      <c r="D15" s="149" t="s">
        <v>415</v>
      </c>
      <c r="E15" s="149" t="s">
        <v>416</v>
      </c>
      <c r="F15" s="115" t="s">
        <v>417</v>
      </c>
      <c r="G15" s="151" t="s">
        <v>418</v>
      </c>
      <c r="H15" s="115" t="s">
        <v>411</v>
      </c>
      <c r="I15" s="151" t="s">
        <v>412</v>
      </c>
      <c r="J15" s="149" t="s">
        <v>413</v>
      </c>
      <c r="K15" s="115" t="s">
        <v>419</v>
      </c>
    </row>
    <row r="16" ht="30" customHeight="1" spans="1:11">
      <c r="A16" s="115" t="s">
        <v>381</v>
      </c>
      <c r="B16" s="149" t="s">
        <v>380</v>
      </c>
      <c r="C16" s="149" t="s">
        <v>432</v>
      </c>
      <c r="D16" s="149" t="s">
        <v>420</v>
      </c>
      <c r="E16" s="149" t="s">
        <v>421</v>
      </c>
      <c r="F16" s="115" t="s">
        <v>422</v>
      </c>
      <c r="G16" s="151" t="s">
        <v>418</v>
      </c>
      <c r="H16" s="115" t="s">
        <v>423</v>
      </c>
      <c r="I16" s="151" t="s">
        <v>412</v>
      </c>
      <c r="J16" s="149" t="s">
        <v>413</v>
      </c>
      <c r="K16" s="115" t="s">
        <v>424</v>
      </c>
    </row>
    <row r="17" ht="63" customHeight="1" spans="1:11">
      <c r="A17" s="115" t="s">
        <v>393</v>
      </c>
      <c r="B17" s="149" t="s">
        <v>392</v>
      </c>
      <c r="C17" s="149" t="s">
        <v>434</v>
      </c>
      <c r="D17" s="149" t="s">
        <v>407</v>
      </c>
      <c r="E17" s="149" t="s">
        <v>435</v>
      </c>
      <c r="F17" s="115" t="s">
        <v>436</v>
      </c>
      <c r="G17" s="151" t="s">
        <v>410</v>
      </c>
      <c r="H17" s="115" t="s">
        <v>437</v>
      </c>
      <c r="I17" s="151" t="s">
        <v>412</v>
      </c>
      <c r="J17" s="149" t="s">
        <v>413</v>
      </c>
      <c r="K17" s="115" t="s">
        <v>438</v>
      </c>
    </row>
    <row r="18" ht="64" customHeight="1" spans="1:11">
      <c r="A18" s="115" t="s">
        <v>393</v>
      </c>
      <c r="B18" s="149" t="s">
        <v>392</v>
      </c>
      <c r="C18" s="149" t="s">
        <v>434</v>
      </c>
      <c r="D18" s="149" t="s">
        <v>415</v>
      </c>
      <c r="E18" s="149" t="s">
        <v>416</v>
      </c>
      <c r="F18" s="115" t="s">
        <v>417</v>
      </c>
      <c r="G18" s="151" t="s">
        <v>418</v>
      </c>
      <c r="H18" s="115" t="s">
        <v>439</v>
      </c>
      <c r="I18" s="151" t="s">
        <v>412</v>
      </c>
      <c r="J18" s="149" t="s">
        <v>413</v>
      </c>
      <c r="K18" s="115" t="s">
        <v>419</v>
      </c>
    </row>
    <row r="19" ht="30" customHeight="1" spans="1:11">
      <c r="A19" s="115" t="s">
        <v>393</v>
      </c>
      <c r="B19" s="149" t="s">
        <v>392</v>
      </c>
      <c r="C19" s="149" t="s">
        <v>434</v>
      </c>
      <c r="D19" s="149" t="s">
        <v>420</v>
      </c>
      <c r="E19" s="149" t="s">
        <v>421</v>
      </c>
      <c r="F19" s="115" t="s">
        <v>422</v>
      </c>
      <c r="G19" s="151" t="s">
        <v>418</v>
      </c>
      <c r="H19" s="115" t="s">
        <v>411</v>
      </c>
      <c r="I19" s="151" t="s">
        <v>412</v>
      </c>
      <c r="J19" s="149" t="s">
        <v>413</v>
      </c>
      <c r="K19" s="115" t="s">
        <v>424</v>
      </c>
    </row>
    <row r="20" ht="61" customHeight="1" spans="1:11">
      <c r="A20" s="115" t="s">
        <v>377</v>
      </c>
      <c r="B20" s="149" t="s">
        <v>376</v>
      </c>
      <c r="C20" s="149" t="s">
        <v>425</v>
      </c>
      <c r="D20" s="149" t="s">
        <v>407</v>
      </c>
      <c r="E20" s="149" t="s">
        <v>426</v>
      </c>
      <c r="F20" s="115" t="s">
        <v>427</v>
      </c>
      <c r="G20" s="151" t="s">
        <v>418</v>
      </c>
      <c r="H20" s="115" t="s">
        <v>233</v>
      </c>
      <c r="I20" s="151" t="s">
        <v>428</v>
      </c>
      <c r="J20" s="149" t="s">
        <v>413</v>
      </c>
      <c r="K20" s="115" t="s">
        <v>433</v>
      </c>
    </row>
    <row r="21" ht="62" customHeight="1" spans="1:11">
      <c r="A21" s="115" t="s">
        <v>377</v>
      </c>
      <c r="B21" s="149" t="s">
        <v>376</v>
      </c>
      <c r="C21" s="149" t="s">
        <v>425</v>
      </c>
      <c r="D21" s="149" t="s">
        <v>415</v>
      </c>
      <c r="E21" s="149" t="s">
        <v>416</v>
      </c>
      <c r="F21" s="115" t="s">
        <v>417</v>
      </c>
      <c r="G21" s="151" t="s">
        <v>418</v>
      </c>
      <c r="H21" s="115" t="s">
        <v>411</v>
      </c>
      <c r="I21" s="151" t="s">
        <v>412</v>
      </c>
      <c r="J21" s="149" t="s">
        <v>413</v>
      </c>
      <c r="K21" s="115" t="s">
        <v>419</v>
      </c>
    </row>
    <row r="22" ht="30" customHeight="1" spans="1:11">
      <c r="A22" s="115" t="s">
        <v>377</v>
      </c>
      <c r="B22" s="149" t="s">
        <v>376</v>
      </c>
      <c r="C22" s="149" t="s">
        <v>425</v>
      </c>
      <c r="D22" s="149" t="s">
        <v>420</v>
      </c>
      <c r="E22" s="149" t="s">
        <v>421</v>
      </c>
      <c r="F22" s="115" t="s">
        <v>422</v>
      </c>
      <c r="G22" s="151" t="s">
        <v>418</v>
      </c>
      <c r="H22" s="115" t="s">
        <v>423</v>
      </c>
      <c r="I22" s="151" t="s">
        <v>412</v>
      </c>
      <c r="J22" s="149" t="s">
        <v>413</v>
      </c>
      <c r="K22" s="115" t="s">
        <v>424</v>
      </c>
    </row>
    <row r="23" ht="47" customHeight="1" spans="1:11">
      <c r="A23" s="115" t="s">
        <v>389</v>
      </c>
      <c r="B23" s="149" t="s">
        <v>388</v>
      </c>
      <c r="C23" s="149" t="s">
        <v>440</v>
      </c>
      <c r="D23" s="149" t="s">
        <v>407</v>
      </c>
      <c r="E23" s="149" t="s">
        <v>426</v>
      </c>
      <c r="F23" s="115" t="s">
        <v>441</v>
      </c>
      <c r="G23" s="151" t="s">
        <v>410</v>
      </c>
      <c r="H23" s="115" t="s">
        <v>442</v>
      </c>
      <c r="I23" s="151" t="s">
        <v>443</v>
      </c>
      <c r="J23" s="149" t="s">
        <v>413</v>
      </c>
      <c r="K23" s="115" t="s">
        <v>444</v>
      </c>
    </row>
    <row r="24" ht="30" customHeight="1" spans="1:11">
      <c r="A24" s="115" t="s">
        <v>389</v>
      </c>
      <c r="B24" s="149" t="s">
        <v>388</v>
      </c>
      <c r="C24" s="149" t="s">
        <v>440</v>
      </c>
      <c r="D24" s="149" t="s">
        <v>415</v>
      </c>
      <c r="E24" s="149" t="s">
        <v>416</v>
      </c>
      <c r="F24" s="115" t="s">
        <v>445</v>
      </c>
      <c r="G24" s="151" t="s">
        <v>410</v>
      </c>
      <c r="H24" s="115" t="s">
        <v>411</v>
      </c>
      <c r="I24" s="151" t="s">
        <v>412</v>
      </c>
      <c r="J24" s="149" t="s">
        <v>413</v>
      </c>
      <c r="K24" s="115" t="s">
        <v>446</v>
      </c>
    </row>
    <row r="25" ht="30" customHeight="1" spans="1:11">
      <c r="A25" s="115" t="s">
        <v>389</v>
      </c>
      <c r="B25" s="149" t="s">
        <v>388</v>
      </c>
      <c r="C25" s="149" t="s">
        <v>440</v>
      </c>
      <c r="D25" s="149" t="s">
        <v>420</v>
      </c>
      <c r="E25" s="149" t="s">
        <v>421</v>
      </c>
      <c r="F25" s="115" t="s">
        <v>422</v>
      </c>
      <c r="G25" s="151" t="s">
        <v>418</v>
      </c>
      <c r="H25" s="115" t="s">
        <v>411</v>
      </c>
      <c r="I25" s="151" t="s">
        <v>412</v>
      </c>
      <c r="J25" s="149" t="s">
        <v>413</v>
      </c>
      <c r="K25" s="115" t="s">
        <v>424</v>
      </c>
    </row>
    <row r="26" ht="65" customHeight="1" spans="1:11">
      <c r="A26" s="115" t="s">
        <v>391</v>
      </c>
      <c r="B26" s="149" t="s">
        <v>390</v>
      </c>
      <c r="C26" s="149" t="s">
        <v>447</v>
      </c>
      <c r="D26" s="149" t="s">
        <v>407</v>
      </c>
      <c r="E26" s="149" t="s">
        <v>426</v>
      </c>
      <c r="F26" s="115" t="s">
        <v>427</v>
      </c>
      <c r="G26" s="151" t="s">
        <v>418</v>
      </c>
      <c r="H26" s="115" t="s">
        <v>233</v>
      </c>
      <c r="I26" s="151" t="s">
        <v>428</v>
      </c>
      <c r="J26" s="149" t="s">
        <v>413</v>
      </c>
      <c r="K26" s="115" t="s">
        <v>433</v>
      </c>
    </row>
    <row r="27" ht="65" customHeight="1" spans="1:11">
      <c r="A27" s="115" t="s">
        <v>391</v>
      </c>
      <c r="B27" s="149" t="s">
        <v>390</v>
      </c>
      <c r="C27" s="149" t="s">
        <v>447</v>
      </c>
      <c r="D27" s="149" t="s">
        <v>415</v>
      </c>
      <c r="E27" s="149" t="s">
        <v>416</v>
      </c>
      <c r="F27" s="115" t="s">
        <v>417</v>
      </c>
      <c r="G27" s="151" t="s">
        <v>418</v>
      </c>
      <c r="H27" s="115" t="s">
        <v>411</v>
      </c>
      <c r="I27" s="151" t="s">
        <v>412</v>
      </c>
      <c r="J27" s="149" t="s">
        <v>413</v>
      </c>
      <c r="K27" s="115" t="s">
        <v>419</v>
      </c>
    </row>
    <row r="28" ht="30" customHeight="1" spans="1:11">
      <c r="A28" s="115" t="s">
        <v>391</v>
      </c>
      <c r="B28" s="149" t="s">
        <v>390</v>
      </c>
      <c r="C28" s="149" t="s">
        <v>447</v>
      </c>
      <c r="D28" s="149" t="s">
        <v>420</v>
      </c>
      <c r="E28" s="149" t="s">
        <v>421</v>
      </c>
      <c r="F28" s="115" t="s">
        <v>422</v>
      </c>
      <c r="G28" s="151" t="s">
        <v>418</v>
      </c>
      <c r="H28" s="115" t="s">
        <v>423</v>
      </c>
      <c r="I28" s="151" t="s">
        <v>412</v>
      </c>
      <c r="J28" s="149" t="s">
        <v>413</v>
      </c>
      <c r="K28" s="115" t="s">
        <v>424</v>
      </c>
    </row>
    <row r="29" ht="63" customHeight="1" spans="1:11">
      <c r="A29" s="115" t="s">
        <v>370</v>
      </c>
      <c r="B29" s="149" t="s">
        <v>369</v>
      </c>
      <c r="C29" s="149" t="s">
        <v>425</v>
      </c>
      <c r="D29" s="149" t="s">
        <v>407</v>
      </c>
      <c r="E29" s="149" t="s">
        <v>426</v>
      </c>
      <c r="F29" s="115" t="s">
        <v>427</v>
      </c>
      <c r="G29" s="151" t="s">
        <v>418</v>
      </c>
      <c r="H29" s="115" t="s">
        <v>233</v>
      </c>
      <c r="I29" s="151" t="s">
        <v>428</v>
      </c>
      <c r="J29" s="149" t="s">
        <v>413</v>
      </c>
      <c r="K29" s="115" t="s">
        <v>433</v>
      </c>
    </row>
    <row r="30" ht="63" customHeight="1" spans="1:11">
      <c r="A30" s="115" t="s">
        <v>370</v>
      </c>
      <c r="B30" s="149" t="s">
        <v>369</v>
      </c>
      <c r="C30" s="149" t="s">
        <v>425</v>
      </c>
      <c r="D30" s="149" t="s">
        <v>415</v>
      </c>
      <c r="E30" s="149" t="s">
        <v>416</v>
      </c>
      <c r="F30" s="115" t="s">
        <v>417</v>
      </c>
      <c r="G30" s="151" t="s">
        <v>418</v>
      </c>
      <c r="H30" s="115" t="s">
        <v>411</v>
      </c>
      <c r="I30" s="151" t="s">
        <v>412</v>
      </c>
      <c r="J30" s="149" t="s">
        <v>413</v>
      </c>
      <c r="K30" s="115" t="s">
        <v>419</v>
      </c>
    </row>
    <row r="31" ht="30" customHeight="1" spans="1:11">
      <c r="A31" s="115" t="s">
        <v>370</v>
      </c>
      <c r="B31" s="149" t="s">
        <v>369</v>
      </c>
      <c r="C31" s="149" t="s">
        <v>425</v>
      </c>
      <c r="D31" s="149" t="s">
        <v>420</v>
      </c>
      <c r="E31" s="149" t="s">
        <v>421</v>
      </c>
      <c r="F31" s="115" t="s">
        <v>422</v>
      </c>
      <c r="G31" s="151" t="s">
        <v>418</v>
      </c>
      <c r="H31" s="115" t="s">
        <v>423</v>
      </c>
      <c r="I31" s="151" t="s">
        <v>412</v>
      </c>
      <c r="J31" s="149" t="s">
        <v>413</v>
      </c>
      <c r="K31" s="115" t="s">
        <v>424</v>
      </c>
    </row>
    <row r="32" ht="62" customHeight="1" spans="1:11">
      <c r="A32" s="115" t="s">
        <v>366</v>
      </c>
      <c r="B32" s="149" t="s">
        <v>365</v>
      </c>
      <c r="C32" s="149" t="s">
        <v>425</v>
      </c>
      <c r="D32" s="149" t="s">
        <v>407</v>
      </c>
      <c r="E32" s="149" t="s">
        <v>426</v>
      </c>
      <c r="F32" s="115" t="s">
        <v>427</v>
      </c>
      <c r="G32" s="151" t="s">
        <v>418</v>
      </c>
      <c r="H32" s="115" t="s">
        <v>233</v>
      </c>
      <c r="I32" s="151" t="s">
        <v>428</v>
      </c>
      <c r="J32" s="149" t="s">
        <v>413</v>
      </c>
      <c r="K32" s="115" t="s">
        <v>433</v>
      </c>
    </row>
    <row r="33" ht="60" customHeight="1" spans="1:11">
      <c r="A33" s="115" t="s">
        <v>366</v>
      </c>
      <c r="B33" s="149" t="s">
        <v>365</v>
      </c>
      <c r="C33" s="149" t="s">
        <v>425</v>
      </c>
      <c r="D33" s="149" t="s">
        <v>415</v>
      </c>
      <c r="E33" s="149" t="s">
        <v>416</v>
      </c>
      <c r="F33" s="115" t="s">
        <v>417</v>
      </c>
      <c r="G33" s="151" t="s">
        <v>418</v>
      </c>
      <c r="H33" s="115" t="s">
        <v>411</v>
      </c>
      <c r="I33" s="151" t="s">
        <v>412</v>
      </c>
      <c r="J33" s="149" t="s">
        <v>413</v>
      </c>
      <c r="K33" s="115" t="s">
        <v>419</v>
      </c>
    </row>
    <row r="34" ht="30" customHeight="1" spans="1:11">
      <c r="A34" s="115" t="s">
        <v>366</v>
      </c>
      <c r="B34" s="149" t="s">
        <v>365</v>
      </c>
      <c r="C34" s="149" t="s">
        <v>425</v>
      </c>
      <c r="D34" s="149" t="s">
        <v>420</v>
      </c>
      <c r="E34" s="149" t="s">
        <v>421</v>
      </c>
      <c r="F34" s="115" t="s">
        <v>422</v>
      </c>
      <c r="G34" s="151" t="s">
        <v>418</v>
      </c>
      <c r="H34" s="115" t="s">
        <v>423</v>
      </c>
      <c r="I34" s="151" t="s">
        <v>412</v>
      </c>
      <c r="J34" s="149" t="s">
        <v>413</v>
      </c>
      <c r="K34" s="115" t="s">
        <v>424</v>
      </c>
    </row>
    <row r="35" ht="65" customHeight="1" spans="1:11">
      <c r="A35" s="115" t="s">
        <v>383</v>
      </c>
      <c r="B35" s="149" t="s">
        <v>382</v>
      </c>
      <c r="C35" s="149" t="s">
        <v>448</v>
      </c>
      <c r="D35" s="149" t="s">
        <v>407</v>
      </c>
      <c r="E35" s="149" t="s">
        <v>426</v>
      </c>
      <c r="F35" s="115" t="s">
        <v>427</v>
      </c>
      <c r="G35" s="151" t="s">
        <v>418</v>
      </c>
      <c r="H35" s="115" t="s">
        <v>233</v>
      </c>
      <c r="I35" s="151" t="s">
        <v>428</v>
      </c>
      <c r="J35" s="149" t="s">
        <v>413</v>
      </c>
      <c r="K35" s="115" t="s">
        <v>433</v>
      </c>
    </row>
    <row r="36" ht="60" customHeight="1" spans="1:11">
      <c r="A36" s="115" t="s">
        <v>383</v>
      </c>
      <c r="B36" s="149" t="s">
        <v>382</v>
      </c>
      <c r="C36" s="149" t="s">
        <v>448</v>
      </c>
      <c r="D36" s="149" t="s">
        <v>415</v>
      </c>
      <c r="E36" s="149" t="s">
        <v>416</v>
      </c>
      <c r="F36" s="115" t="s">
        <v>417</v>
      </c>
      <c r="G36" s="151" t="s">
        <v>418</v>
      </c>
      <c r="H36" s="115" t="s">
        <v>411</v>
      </c>
      <c r="I36" s="151" t="s">
        <v>412</v>
      </c>
      <c r="J36" s="149" t="s">
        <v>413</v>
      </c>
      <c r="K36" s="115" t="s">
        <v>419</v>
      </c>
    </row>
    <row r="37" ht="30" customHeight="1" spans="1:11">
      <c r="A37" s="115" t="s">
        <v>383</v>
      </c>
      <c r="B37" s="149" t="s">
        <v>382</v>
      </c>
      <c r="C37" s="149" t="s">
        <v>448</v>
      </c>
      <c r="D37" s="149" t="s">
        <v>420</v>
      </c>
      <c r="E37" s="149" t="s">
        <v>421</v>
      </c>
      <c r="F37" s="115" t="s">
        <v>422</v>
      </c>
      <c r="G37" s="151" t="s">
        <v>418</v>
      </c>
      <c r="H37" s="115" t="s">
        <v>423</v>
      </c>
      <c r="I37" s="151" t="s">
        <v>412</v>
      </c>
      <c r="J37" s="149" t="s">
        <v>413</v>
      </c>
      <c r="K37" s="115" t="s">
        <v>424</v>
      </c>
    </row>
    <row r="38" ht="68" customHeight="1" spans="1:11">
      <c r="A38" s="115" t="s">
        <v>385</v>
      </c>
      <c r="B38" s="149" t="s">
        <v>384</v>
      </c>
      <c r="C38" s="149" t="s">
        <v>449</v>
      </c>
      <c r="D38" s="149" t="s">
        <v>407</v>
      </c>
      <c r="E38" s="149" t="s">
        <v>408</v>
      </c>
      <c r="F38" s="115" t="s">
        <v>409</v>
      </c>
      <c r="G38" s="151" t="s">
        <v>418</v>
      </c>
      <c r="H38" s="115" t="s">
        <v>411</v>
      </c>
      <c r="I38" s="151" t="s">
        <v>412</v>
      </c>
      <c r="J38" s="149" t="s">
        <v>413</v>
      </c>
      <c r="K38" s="115" t="s">
        <v>414</v>
      </c>
    </row>
    <row r="39" ht="62" customHeight="1" spans="1:11">
      <c r="A39" s="115" t="s">
        <v>385</v>
      </c>
      <c r="B39" s="149" t="s">
        <v>384</v>
      </c>
      <c r="C39" s="149" t="s">
        <v>449</v>
      </c>
      <c r="D39" s="149" t="s">
        <v>415</v>
      </c>
      <c r="E39" s="149" t="s">
        <v>416</v>
      </c>
      <c r="F39" s="115" t="s">
        <v>417</v>
      </c>
      <c r="G39" s="151" t="s">
        <v>418</v>
      </c>
      <c r="H39" s="115" t="s">
        <v>411</v>
      </c>
      <c r="I39" s="151" t="s">
        <v>412</v>
      </c>
      <c r="J39" s="149" t="s">
        <v>413</v>
      </c>
      <c r="K39" s="115" t="s">
        <v>419</v>
      </c>
    </row>
    <row r="40" ht="30" customHeight="1" spans="1:11">
      <c r="A40" s="115" t="s">
        <v>385</v>
      </c>
      <c r="B40" s="149" t="s">
        <v>384</v>
      </c>
      <c r="C40" s="149" t="s">
        <v>449</v>
      </c>
      <c r="D40" s="149" t="s">
        <v>420</v>
      </c>
      <c r="E40" s="149" t="s">
        <v>421</v>
      </c>
      <c r="F40" s="115" t="s">
        <v>422</v>
      </c>
      <c r="G40" s="151" t="s">
        <v>418</v>
      </c>
      <c r="H40" s="115" t="s">
        <v>423</v>
      </c>
      <c r="I40" s="151" t="s">
        <v>412</v>
      </c>
      <c r="J40" s="149" t="s">
        <v>413</v>
      </c>
      <c r="K40" s="115" t="s">
        <v>424</v>
      </c>
    </row>
    <row r="41" ht="43" customHeight="1" spans="1:11">
      <c r="A41" s="115" t="s">
        <v>395</v>
      </c>
      <c r="B41" s="149" t="s">
        <v>394</v>
      </c>
      <c r="C41" s="149" t="s">
        <v>450</v>
      </c>
      <c r="D41" s="149" t="s">
        <v>407</v>
      </c>
      <c r="E41" s="149" t="s">
        <v>426</v>
      </c>
      <c r="F41" s="115" t="s">
        <v>441</v>
      </c>
      <c r="G41" s="151" t="s">
        <v>418</v>
      </c>
      <c r="H41" s="115" t="s">
        <v>451</v>
      </c>
      <c r="I41" s="151" t="s">
        <v>443</v>
      </c>
      <c r="J41" s="149" t="s">
        <v>413</v>
      </c>
      <c r="K41" s="115" t="s">
        <v>444</v>
      </c>
    </row>
    <row r="42" ht="65" customHeight="1" spans="1:11">
      <c r="A42" s="115" t="s">
        <v>395</v>
      </c>
      <c r="B42" s="149" t="s">
        <v>394</v>
      </c>
      <c r="C42" s="149" t="s">
        <v>450</v>
      </c>
      <c r="D42" s="149" t="s">
        <v>415</v>
      </c>
      <c r="E42" s="149" t="s">
        <v>416</v>
      </c>
      <c r="F42" s="115" t="s">
        <v>417</v>
      </c>
      <c r="G42" s="151" t="s">
        <v>418</v>
      </c>
      <c r="H42" s="115" t="s">
        <v>411</v>
      </c>
      <c r="I42" s="151" t="s">
        <v>412</v>
      </c>
      <c r="J42" s="149" t="s">
        <v>413</v>
      </c>
      <c r="K42" s="115" t="s">
        <v>419</v>
      </c>
    </row>
    <row r="43" ht="30" customHeight="1" spans="1:11">
      <c r="A43" s="115" t="s">
        <v>395</v>
      </c>
      <c r="B43" s="149" t="s">
        <v>394</v>
      </c>
      <c r="C43" s="149" t="s">
        <v>450</v>
      </c>
      <c r="D43" s="149" t="s">
        <v>420</v>
      </c>
      <c r="E43" s="149" t="s">
        <v>421</v>
      </c>
      <c r="F43" s="115" t="s">
        <v>422</v>
      </c>
      <c r="G43" s="151" t="s">
        <v>418</v>
      </c>
      <c r="H43" s="115" t="s">
        <v>423</v>
      </c>
      <c r="I43" s="151" t="s">
        <v>412</v>
      </c>
      <c r="J43" s="149" t="s">
        <v>413</v>
      </c>
      <c r="K43" s="115" t="s">
        <v>424</v>
      </c>
    </row>
    <row r="44" ht="62" customHeight="1" spans="1:11">
      <c r="A44" s="115" t="s">
        <v>375</v>
      </c>
      <c r="B44" s="149" t="s">
        <v>374</v>
      </c>
      <c r="C44" s="149" t="s">
        <v>425</v>
      </c>
      <c r="D44" s="149" t="s">
        <v>407</v>
      </c>
      <c r="E44" s="149" t="s">
        <v>426</v>
      </c>
      <c r="F44" s="115" t="s">
        <v>427</v>
      </c>
      <c r="G44" s="151" t="s">
        <v>418</v>
      </c>
      <c r="H44" s="115" t="s">
        <v>233</v>
      </c>
      <c r="I44" s="151" t="s">
        <v>428</v>
      </c>
      <c r="J44" s="149" t="s">
        <v>413</v>
      </c>
      <c r="K44" s="115" t="s">
        <v>433</v>
      </c>
    </row>
    <row r="45" ht="60" customHeight="1" spans="1:11">
      <c r="A45" s="115" t="s">
        <v>375</v>
      </c>
      <c r="B45" s="149" t="s">
        <v>374</v>
      </c>
      <c r="C45" s="149" t="s">
        <v>425</v>
      </c>
      <c r="D45" s="149" t="s">
        <v>415</v>
      </c>
      <c r="E45" s="149" t="s">
        <v>416</v>
      </c>
      <c r="F45" s="115" t="s">
        <v>417</v>
      </c>
      <c r="G45" s="151" t="s">
        <v>418</v>
      </c>
      <c r="H45" s="115" t="s">
        <v>411</v>
      </c>
      <c r="I45" s="151" t="s">
        <v>412</v>
      </c>
      <c r="J45" s="149" t="s">
        <v>413</v>
      </c>
      <c r="K45" s="115" t="s">
        <v>419</v>
      </c>
    </row>
    <row r="46" ht="39" customHeight="1" spans="1:11">
      <c r="A46" s="115" t="s">
        <v>375</v>
      </c>
      <c r="B46" s="149" t="s">
        <v>374</v>
      </c>
      <c r="C46" s="149" t="s">
        <v>425</v>
      </c>
      <c r="D46" s="149" t="s">
        <v>420</v>
      </c>
      <c r="E46" s="149" t="s">
        <v>421</v>
      </c>
      <c r="F46" s="115" t="s">
        <v>422</v>
      </c>
      <c r="G46" s="151" t="s">
        <v>418</v>
      </c>
      <c r="H46" s="115" t="s">
        <v>423</v>
      </c>
      <c r="I46" s="151" t="s">
        <v>412</v>
      </c>
      <c r="J46" s="149" t="s">
        <v>413</v>
      </c>
      <c r="K46" s="115" t="s">
        <v>424</v>
      </c>
    </row>
    <row r="47" ht="63" customHeight="1" spans="1:11">
      <c r="A47" s="115" t="s">
        <v>373</v>
      </c>
      <c r="B47" s="149" t="s">
        <v>372</v>
      </c>
      <c r="C47" s="149" t="s">
        <v>425</v>
      </c>
      <c r="D47" s="149" t="s">
        <v>407</v>
      </c>
      <c r="E47" s="149" t="s">
        <v>426</v>
      </c>
      <c r="F47" s="115" t="s">
        <v>427</v>
      </c>
      <c r="G47" s="151" t="s">
        <v>418</v>
      </c>
      <c r="H47" s="115" t="s">
        <v>233</v>
      </c>
      <c r="I47" s="151" t="s">
        <v>428</v>
      </c>
      <c r="J47" s="149" t="s">
        <v>413</v>
      </c>
      <c r="K47" s="115" t="s">
        <v>433</v>
      </c>
    </row>
    <row r="48" ht="63" customHeight="1" spans="1:11">
      <c r="A48" s="115" t="s">
        <v>373</v>
      </c>
      <c r="B48" s="149" t="s">
        <v>372</v>
      </c>
      <c r="C48" s="149" t="s">
        <v>425</v>
      </c>
      <c r="D48" s="149" t="s">
        <v>415</v>
      </c>
      <c r="E48" s="149" t="s">
        <v>416</v>
      </c>
      <c r="F48" s="115" t="s">
        <v>417</v>
      </c>
      <c r="G48" s="151" t="s">
        <v>418</v>
      </c>
      <c r="H48" s="115" t="s">
        <v>411</v>
      </c>
      <c r="I48" s="151" t="s">
        <v>412</v>
      </c>
      <c r="J48" s="149" t="s">
        <v>413</v>
      </c>
      <c r="K48" s="115" t="s">
        <v>419</v>
      </c>
    </row>
    <row r="49" ht="30" customHeight="1" spans="1:11">
      <c r="A49" s="115" t="s">
        <v>373</v>
      </c>
      <c r="B49" s="149" t="s">
        <v>372</v>
      </c>
      <c r="C49" s="149" t="s">
        <v>425</v>
      </c>
      <c r="D49" s="149" t="s">
        <v>420</v>
      </c>
      <c r="E49" s="149" t="s">
        <v>421</v>
      </c>
      <c r="F49" s="115" t="s">
        <v>422</v>
      </c>
      <c r="G49" s="151" t="s">
        <v>418</v>
      </c>
      <c r="H49" s="115" t="s">
        <v>423</v>
      </c>
      <c r="I49" s="151" t="s">
        <v>412</v>
      </c>
      <c r="J49" s="149" t="s">
        <v>413</v>
      </c>
      <c r="K49" s="115" t="s">
        <v>424</v>
      </c>
    </row>
    <row r="50" ht="30" customHeight="1" spans="1:11">
      <c r="A50" s="115" t="s">
        <v>360</v>
      </c>
      <c r="B50" s="149" t="s">
        <v>359</v>
      </c>
      <c r="C50" s="149" t="s">
        <v>452</v>
      </c>
      <c r="D50" s="149" t="s">
        <v>407</v>
      </c>
      <c r="E50" s="149" t="s">
        <v>426</v>
      </c>
      <c r="F50" s="115" t="s">
        <v>453</v>
      </c>
      <c r="G50" s="151" t="s">
        <v>418</v>
      </c>
      <c r="H50" s="115" t="s">
        <v>286</v>
      </c>
      <c r="I50" s="151" t="s">
        <v>454</v>
      </c>
      <c r="J50" s="149" t="s">
        <v>413</v>
      </c>
      <c r="K50" s="115" t="s">
        <v>455</v>
      </c>
    </row>
    <row r="51" ht="30" customHeight="1" spans="1:11">
      <c r="A51" s="115" t="s">
        <v>360</v>
      </c>
      <c r="B51" s="149" t="s">
        <v>359</v>
      </c>
      <c r="C51" s="149" t="s">
        <v>452</v>
      </c>
      <c r="D51" s="149" t="s">
        <v>415</v>
      </c>
      <c r="E51" s="149" t="s">
        <v>416</v>
      </c>
      <c r="F51" s="115" t="s">
        <v>417</v>
      </c>
      <c r="G51" s="151" t="s">
        <v>418</v>
      </c>
      <c r="H51" s="115" t="s">
        <v>456</v>
      </c>
      <c r="I51" s="151" t="s">
        <v>412</v>
      </c>
      <c r="J51" s="149" t="s">
        <v>413</v>
      </c>
      <c r="K51" s="115" t="s">
        <v>457</v>
      </c>
    </row>
    <row r="52" ht="30" customHeight="1" spans="1:11">
      <c r="A52" s="115" t="s">
        <v>360</v>
      </c>
      <c r="B52" s="149" t="s">
        <v>359</v>
      </c>
      <c r="C52" s="149" t="s">
        <v>452</v>
      </c>
      <c r="D52" s="149" t="s">
        <v>420</v>
      </c>
      <c r="E52" s="149" t="s">
        <v>421</v>
      </c>
      <c r="F52" s="115" t="s">
        <v>422</v>
      </c>
      <c r="G52" s="151" t="s">
        <v>418</v>
      </c>
      <c r="H52" s="115" t="s">
        <v>411</v>
      </c>
      <c r="I52" s="151" t="s">
        <v>412</v>
      </c>
      <c r="J52" s="149" t="s">
        <v>413</v>
      </c>
      <c r="K52" s="115" t="s">
        <v>458</v>
      </c>
    </row>
  </sheetData>
  <sheetProtection formatCells="0" formatColumns="0" formatRows="0" insertRows="0" insertColumns="0" insertHyperlinks="0" deleteColumns="0" deleteRows="0" sort="0" autoFilter="0" pivotTables="0"/>
  <mergeCells count="47">
    <mergeCell ref="A2:K2"/>
    <mergeCell ref="A3:I3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</mergeCells>
  <printOptions horizontalCentered="1"/>
  <pageMargins left="0.393700787401575" right="0.393700787401575" top="0.511811023622047" bottom="0.511811023622047" header="0.31496062992126" footer="0.31496062992126"/>
  <pageSetup paperSize="9" scale="2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K6"/>
  <sheetViews>
    <sheetView showZeros="0" view="pageBreakPreview" zoomScaleNormal="70" workbookViewId="0">
      <pane xSplit="1" ySplit="5" topLeftCell="B6" activePane="bottomRight" state="frozen"/>
      <selection/>
      <selection pane="topRight"/>
      <selection pane="bottomLeft"/>
      <selection pane="bottomRight" activeCell="D18" sqref="D18"/>
    </sheetView>
  </sheetViews>
  <sheetFormatPr defaultColWidth="9.14166666666667" defaultRowHeight="12.75" outlineLevelRow="5"/>
  <cols>
    <col min="1" max="1" width="34.2833333333333" style="51" customWidth="1"/>
    <col min="2" max="6" width="19.85" style="51" customWidth="1"/>
    <col min="7" max="7" width="19.85" style="52" customWidth="1"/>
    <col min="8" max="8" width="19.85" style="51" customWidth="1"/>
    <col min="9" max="10" width="19.85" style="52" customWidth="1"/>
    <col min="11" max="11" width="19.85" style="51" customWidth="1"/>
    <col min="12" max="16384" width="9.14166666666667" style="52"/>
  </cols>
  <sheetData>
    <row r="1" s="49" customFormat="1" ht="12" customHeight="1" spans="1:11">
      <c r="A1" s="53"/>
      <c r="B1" s="53"/>
      <c r="C1" s="53"/>
      <c r="D1" s="53"/>
      <c r="E1" s="53"/>
      <c r="F1" s="53"/>
      <c r="H1" s="53"/>
      <c r="K1" s="62"/>
    </row>
    <row r="2" s="145" customFormat="1" ht="36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"部门名称："&amp;封面!$A$2</f>
        <v>部门名称：弥渡县民政局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396</v>
      </c>
      <c r="B4" s="57" t="s">
        <v>254</v>
      </c>
      <c r="C4" s="57" t="s">
        <v>397</v>
      </c>
      <c r="D4" s="57" t="s">
        <v>398</v>
      </c>
      <c r="E4" s="57" t="s">
        <v>399</v>
      </c>
      <c r="F4" s="57" t="s">
        <v>400</v>
      </c>
      <c r="G4" s="60" t="s">
        <v>401</v>
      </c>
      <c r="H4" s="57" t="s">
        <v>402</v>
      </c>
      <c r="I4" s="60" t="s">
        <v>403</v>
      </c>
      <c r="J4" s="60" t="s">
        <v>404</v>
      </c>
      <c r="K4" s="57" t="s">
        <v>405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20.25" customHeight="1" spans="1:1">
      <c r="A6" s="19" t="s">
        <v>459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J8"/>
  <sheetViews>
    <sheetView showZeros="0" view="pageBreakPreview" zoomScaleNormal="85" workbookViewId="0">
      <pane xSplit="1" ySplit="6" topLeftCell="B7" activePane="bottomRight" state="frozen"/>
      <selection/>
      <selection pane="topRight"/>
      <selection pane="bottomLeft"/>
      <selection pane="bottomRight" activeCell="C14" sqref="C14"/>
    </sheetView>
  </sheetViews>
  <sheetFormatPr defaultColWidth="9.14166666666667" defaultRowHeight="14.25" customHeight="1" outlineLevelRow="7"/>
  <cols>
    <col min="1" max="1" width="43.7166666666667" style="126" customWidth="1"/>
    <col min="2" max="2" width="14.575" style="126" customWidth="1"/>
    <col min="3" max="3" width="43.7166666666667" style="20" customWidth="1"/>
    <col min="4" max="10" width="14.575" style="20" customWidth="1"/>
    <col min="11" max="16384" width="9.14166666666667" style="20"/>
  </cols>
  <sheetData>
    <row r="1" s="77" customFormat="1" ht="12" customHeight="1" spans="1:10">
      <c r="A1" s="127"/>
      <c r="B1" s="127">
        <v>0</v>
      </c>
      <c r="C1" s="128">
        <v>1</v>
      </c>
      <c r="D1" s="128"/>
      <c r="E1" s="139"/>
      <c r="F1" s="139"/>
      <c r="G1" s="139"/>
      <c r="H1" s="139"/>
      <c r="I1" s="139"/>
      <c r="J1" s="139"/>
    </row>
    <row r="2" s="77" customFormat="1" ht="36" customHeight="1" spans="1:10">
      <c r="A2" s="64" t="s">
        <v>13</v>
      </c>
      <c r="B2" s="64"/>
      <c r="C2" s="64"/>
      <c r="D2" s="64"/>
      <c r="E2" s="64"/>
      <c r="F2" s="64"/>
      <c r="G2" s="64"/>
      <c r="H2" s="64"/>
      <c r="I2" s="64"/>
      <c r="J2" s="64"/>
    </row>
    <row r="3" s="87" customFormat="1" ht="24" customHeight="1" spans="1:10">
      <c r="A3" s="129" t="str">
        <f>"部门名称："&amp;封面!$A$2</f>
        <v>部门名称：弥渡县民政局</v>
      </c>
      <c r="B3" s="129"/>
      <c r="C3" s="129"/>
      <c r="D3" s="129"/>
      <c r="E3" s="140"/>
      <c r="F3" s="141"/>
      <c r="G3" s="142"/>
      <c r="H3" s="140"/>
      <c r="I3" s="141"/>
      <c r="J3" s="142" t="s">
        <v>21</v>
      </c>
    </row>
    <row r="4" ht="19.5" customHeight="1" spans="1:10">
      <c r="A4" s="130" t="s">
        <v>253</v>
      </c>
      <c r="B4" s="131" t="s">
        <v>227</v>
      </c>
      <c r="C4" s="132"/>
      <c r="D4" s="133" t="s">
        <v>79</v>
      </c>
      <c r="E4" s="60" t="s">
        <v>228</v>
      </c>
      <c r="F4" s="60"/>
      <c r="G4" s="60"/>
      <c r="H4" s="60" t="s">
        <v>229</v>
      </c>
      <c r="I4" s="60"/>
      <c r="J4" s="60"/>
    </row>
    <row r="5" ht="18.75" customHeight="1" spans="1:10">
      <c r="A5" s="130"/>
      <c r="B5" s="130" t="s">
        <v>100</v>
      </c>
      <c r="C5" s="60" t="s">
        <v>101</v>
      </c>
      <c r="D5" s="134"/>
      <c r="E5" s="60" t="s">
        <v>81</v>
      </c>
      <c r="F5" s="60" t="s">
        <v>105</v>
      </c>
      <c r="G5" s="60" t="s">
        <v>106</v>
      </c>
      <c r="H5" s="60" t="s">
        <v>81</v>
      </c>
      <c r="I5" s="60" t="s">
        <v>105</v>
      </c>
      <c r="J5" s="60" t="s">
        <v>106</v>
      </c>
    </row>
    <row r="6" ht="18.75" customHeight="1" spans="1:10">
      <c r="A6" s="135" t="s">
        <v>232</v>
      </c>
      <c r="B6" s="135" t="s">
        <v>233</v>
      </c>
      <c r="C6" s="135" t="s">
        <v>266</v>
      </c>
      <c r="D6" s="135" t="s">
        <v>235</v>
      </c>
      <c r="E6" s="135" t="s">
        <v>236</v>
      </c>
      <c r="F6" s="135" t="s">
        <v>237</v>
      </c>
      <c r="G6" s="135" t="s">
        <v>238</v>
      </c>
      <c r="H6" s="135" t="s">
        <v>460</v>
      </c>
      <c r="I6" s="135" t="s">
        <v>461</v>
      </c>
      <c r="J6" s="135" t="s">
        <v>271</v>
      </c>
    </row>
    <row r="7" ht="18.75" customHeight="1" spans="1:10">
      <c r="A7" s="136" t="s">
        <v>189</v>
      </c>
      <c r="B7" s="137"/>
      <c r="C7" s="138"/>
      <c r="D7" s="138"/>
      <c r="E7" s="143" t="s">
        <v>99</v>
      </c>
      <c r="F7" s="144" t="s">
        <v>99</v>
      </c>
      <c r="G7" s="144" t="s">
        <v>99</v>
      </c>
      <c r="H7" s="143" t="s">
        <v>99</v>
      </c>
      <c r="I7" s="144" t="s">
        <v>99</v>
      </c>
      <c r="J7" s="144" t="s">
        <v>99</v>
      </c>
    </row>
    <row r="8" ht="21" customHeight="1" spans="1:2">
      <c r="A8" s="19" t="s">
        <v>459</v>
      </c>
      <c r="B8" s="19"/>
    </row>
  </sheetData>
  <sheetProtection formatCells="0" formatColumns="0" formatRows="0" insertRows="0" insertColumns="0" insertHyperlinks="0" deleteColumns="0" deleteRows="0" sort="0" autoFilter="0" pivotTables="0"/>
  <mergeCells count="8">
    <mergeCell ref="A2:J2"/>
    <mergeCell ref="A3:C3"/>
    <mergeCell ref="B4:C4"/>
    <mergeCell ref="E4:G4"/>
    <mergeCell ref="H4:J4"/>
    <mergeCell ref="A7:C7"/>
    <mergeCell ref="A4:A5"/>
    <mergeCell ref="D4:D5"/>
  </mergeCells>
  <printOptions horizontalCentered="1"/>
  <pageMargins left="0.393700787401575" right="0.393700787401575" top="0.511811023622047" bottom="0.511811023622047" header="0.31496062992126" footer="0.31496062992126"/>
  <pageSetup paperSize="9" scale="6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pageSetUpPr fitToPage="1"/>
  </sheetPr>
  <dimension ref="A1:X18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F20" sqref="F20"/>
    </sheetView>
  </sheetViews>
  <sheetFormatPr defaultColWidth="9.14166666666667" defaultRowHeight="14.25" customHeight="1"/>
  <cols>
    <col min="1" max="1" width="42" style="20" customWidth="1"/>
    <col min="2" max="2" width="31" style="20" customWidth="1"/>
    <col min="3" max="3" width="35.2833333333333" style="20" customWidth="1"/>
    <col min="4" max="13" width="9.575" style="20" customWidth="1"/>
    <col min="14" max="14" width="9.575" style="52" customWidth="1"/>
    <col min="15" max="15" width="9.575" style="20" customWidth="1"/>
    <col min="16" max="24" width="9.575" style="52" customWidth="1"/>
    <col min="25" max="16384" width="9.14166666666667" style="52"/>
  </cols>
  <sheetData>
    <row r="1" s="49" customFormat="1" ht="13.5" customHeight="1" spans="1:15">
      <c r="A1" s="63"/>
      <c r="B1" s="63"/>
      <c r="C1" s="63"/>
      <c r="D1" s="63"/>
      <c r="E1" s="63"/>
      <c r="F1" s="63"/>
      <c r="G1" s="63"/>
      <c r="H1" s="63"/>
      <c r="I1" s="63"/>
      <c r="J1" s="77"/>
      <c r="K1" s="77"/>
      <c r="L1" s="77"/>
      <c r="M1" s="77"/>
      <c r="N1" s="62"/>
      <c r="O1" s="62"/>
    </row>
    <row r="2" s="113" customFormat="1" ht="45" customHeight="1" spans="1:24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="50" customFormat="1" ht="26.1" customHeight="1" spans="1:24">
      <c r="A3" s="92" t="str">
        <f>"部门名称："&amp;封面!$A$2</f>
        <v>部门名称：弥渡县民政局</v>
      </c>
      <c r="B3" s="93"/>
      <c r="C3" s="93"/>
      <c r="D3" s="93"/>
      <c r="E3" s="93"/>
      <c r="F3" s="93"/>
      <c r="G3" s="93"/>
      <c r="H3" s="93"/>
      <c r="I3" s="93"/>
      <c r="J3" s="87"/>
      <c r="K3" s="87"/>
      <c r="L3" s="87"/>
      <c r="M3" s="87"/>
      <c r="Q3" s="124"/>
      <c r="W3" s="125" t="s">
        <v>21</v>
      </c>
      <c r="X3" s="125"/>
    </row>
    <row r="4" ht="15.75" customHeight="1" spans="1:24">
      <c r="A4" s="57" t="s">
        <v>396</v>
      </c>
      <c r="B4" s="57" t="s">
        <v>462</v>
      </c>
      <c r="C4" s="57" t="s">
        <v>463</v>
      </c>
      <c r="D4" s="57" t="s">
        <v>464</v>
      </c>
      <c r="E4" s="57" t="s">
        <v>465</v>
      </c>
      <c r="F4" s="57" t="s">
        <v>466</v>
      </c>
      <c r="G4" s="98" t="s">
        <v>79</v>
      </c>
      <c r="H4" s="99" t="s">
        <v>80</v>
      </c>
      <c r="I4" s="106"/>
      <c r="J4" s="106"/>
      <c r="K4" s="106"/>
      <c r="L4" s="106"/>
      <c r="M4" s="106"/>
      <c r="N4" s="106"/>
      <c r="O4" s="106"/>
      <c r="P4" s="106"/>
      <c r="Q4" s="106"/>
      <c r="R4" s="110"/>
      <c r="S4" s="99" t="s">
        <v>67</v>
      </c>
      <c r="T4" s="106"/>
      <c r="U4" s="106"/>
      <c r="V4" s="106"/>
      <c r="W4" s="106"/>
      <c r="X4" s="110"/>
    </row>
    <row r="5" ht="17.25" customHeight="1" spans="1:24">
      <c r="A5" s="57"/>
      <c r="B5" s="57"/>
      <c r="C5" s="57"/>
      <c r="D5" s="57"/>
      <c r="E5" s="57"/>
      <c r="F5" s="57"/>
      <c r="G5" s="100"/>
      <c r="H5" s="98" t="s">
        <v>81</v>
      </c>
      <c r="I5" s="107" t="s">
        <v>82</v>
      </c>
      <c r="J5" s="57" t="s">
        <v>83</v>
      </c>
      <c r="K5" s="57" t="s">
        <v>84</v>
      </c>
      <c r="L5" s="57" t="s">
        <v>85</v>
      </c>
      <c r="M5" s="57" t="s">
        <v>86</v>
      </c>
      <c r="N5" s="57"/>
      <c r="O5" s="57"/>
      <c r="P5" s="57"/>
      <c r="Q5" s="57"/>
      <c r="R5" s="57"/>
      <c r="S5" s="98" t="s">
        <v>81</v>
      </c>
      <c r="T5" s="98" t="s">
        <v>82</v>
      </c>
      <c r="U5" s="98" t="s">
        <v>83</v>
      </c>
      <c r="V5" s="98" t="s">
        <v>84</v>
      </c>
      <c r="W5" s="98" t="s">
        <v>85</v>
      </c>
      <c r="X5" s="98" t="s">
        <v>86</v>
      </c>
    </row>
    <row r="6" ht="42.75" customHeight="1" spans="1:24">
      <c r="A6" s="57"/>
      <c r="B6" s="57"/>
      <c r="C6" s="57"/>
      <c r="D6" s="57"/>
      <c r="E6" s="57"/>
      <c r="F6" s="57"/>
      <c r="G6" s="101"/>
      <c r="H6" s="101"/>
      <c r="I6" s="108"/>
      <c r="J6" s="57"/>
      <c r="K6" s="57"/>
      <c r="L6" s="57"/>
      <c r="M6" s="57" t="s">
        <v>81</v>
      </c>
      <c r="N6" s="57" t="s">
        <v>87</v>
      </c>
      <c r="O6" s="57" t="s">
        <v>88</v>
      </c>
      <c r="P6" s="57" t="s">
        <v>89</v>
      </c>
      <c r="Q6" s="57" t="s">
        <v>90</v>
      </c>
      <c r="R6" s="57" t="s">
        <v>91</v>
      </c>
      <c r="S6" s="101"/>
      <c r="T6" s="101"/>
      <c r="U6" s="101"/>
      <c r="V6" s="101"/>
      <c r="W6" s="101"/>
      <c r="X6" s="101"/>
    </row>
    <row r="7" ht="15" customHeight="1" spans="1:24">
      <c r="A7" s="114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4" t="s">
        <v>467</v>
      </c>
      <c r="H7" s="114" t="s">
        <v>468</v>
      </c>
      <c r="I7" s="114">
        <v>9</v>
      </c>
      <c r="J7" s="114">
        <v>10</v>
      </c>
      <c r="K7" s="114">
        <v>11</v>
      </c>
      <c r="L7" s="114">
        <v>12</v>
      </c>
      <c r="M7" s="114" t="s">
        <v>469</v>
      </c>
      <c r="N7" s="114">
        <v>14</v>
      </c>
      <c r="O7" s="114">
        <v>15</v>
      </c>
      <c r="P7" s="114">
        <v>16</v>
      </c>
      <c r="Q7" s="114">
        <v>17</v>
      </c>
      <c r="R7" s="114">
        <v>18</v>
      </c>
      <c r="S7" s="114" t="s">
        <v>277</v>
      </c>
      <c r="T7" s="114">
        <v>20</v>
      </c>
      <c r="U7" s="114">
        <v>21</v>
      </c>
      <c r="V7" s="114">
        <v>22</v>
      </c>
      <c r="W7" s="114">
        <v>23</v>
      </c>
      <c r="X7" s="114">
        <v>24</v>
      </c>
    </row>
    <row r="8" ht="21" customHeight="1" spans="1:24">
      <c r="A8" s="11" t="s">
        <v>0</v>
      </c>
      <c r="B8" s="115"/>
      <c r="C8" s="115"/>
      <c r="D8" s="115"/>
      <c r="E8" s="120"/>
      <c r="F8" s="26">
        <v>71580</v>
      </c>
      <c r="G8" s="26">
        <v>71580</v>
      </c>
      <c r="H8" s="26">
        <v>71580</v>
      </c>
      <c r="I8" s="26">
        <v>71580</v>
      </c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</row>
    <row r="9" ht="21" customHeight="1" spans="1:24">
      <c r="A9" s="116" t="s">
        <v>0</v>
      </c>
      <c r="B9" s="115"/>
      <c r="C9" s="115"/>
      <c r="D9" s="115"/>
      <c r="E9" s="121"/>
      <c r="F9" s="26">
        <v>71580</v>
      </c>
      <c r="G9" s="26">
        <v>71580</v>
      </c>
      <c r="H9" s="26">
        <v>71580</v>
      </c>
      <c r="I9" s="26">
        <v>71580</v>
      </c>
      <c r="J9" s="26"/>
      <c r="K9" s="26"/>
      <c r="L9" s="26"/>
      <c r="M9" s="26"/>
      <c r="N9" s="26"/>
      <c r="O9" s="26"/>
      <c r="P9" s="26"/>
      <c r="Q9" s="26"/>
      <c r="R9" s="26"/>
      <c r="S9" s="27"/>
      <c r="T9" s="27"/>
      <c r="U9" s="27"/>
      <c r="V9" s="27"/>
      <c r="W9" s="27"/>
      <c r="X9" s="27"/>
    </row>
    <row r="10" ht="22" customHeight="1" spans="1:24">
      <c r="A10" s="117" t="s">
        <v>360</v>
      </c>
      <c r="B10" s="115" t="s">
        <v>470</v>
      </c>
      <c r="C10" s="115" t="s">
        <v>471</v>
      </c>
      <c r="D10" s="115" t="s">
        <v>472</v>
      </c>
      <c r="E10" s="121">
        <v>3</v>
      </c>
      <c r="F10" s="27">
        <v>18000</v>
      </c>
      <c r="G10" s="27">
        <v>18000</v>
      </c>
      <c r="H10" s="27">
        <v>18000</v>
      </c>
      <c r="I10" s="27">
        <v>18000</v>
      </c>
      <c r="J10" s="27"/>
      <c r="K10" s="27"/>
      <c r="L10" s="27"/>
      <c r="M10" s="27"/>
      <c r="N10" s="27"/>
      <c r="O10" s="27"/>
      <c r="P10" s="27"/>
      <c r="Q10" s="27"/>
      <c r="R10" s="27"/>
      <c r="S10" s="16"/>
      <c r="T10" s="16"/>
      <c r="U10" s="16"/>
      <c r="V10" s="16"/>
      <c r="W10" s="16"/>
      <c r="X10" s="16"/>
    </row>
    <row r="11" ht="30" customHeight="1" spans="1:24">
      <c r="A11" s="117" t="s">
        <v>360</v>
      </c>
      <c r="B11" s="115" t="s">
        <v>473</v>
      </c>
      <c r="C11" s="115" t="s">
        <v>474</v>
      </c>
      <c r="D11" s="115" t="s">
        <v>472</v>
      </c>
      <c r="E11" s="121">
        <v>1</v>
      </c>
      <c r="F11" s="27">
        <v>25500</v>
      </c>
      <c r="G11" s="27">
        <v>25500</v>
      </c>
      <c r="H11" s="27">
        <v>25500</v>
      </c>
      <c r="I11" s="27">
        <v>25500</v>
      </c>
      <c r="J11" s="27"/>
      <c r="K11" s="27"/>
      <c r="L11" s="27"/>
      <c r="M11" s="27"/>
      <c r="N11" s="27"/>
      <c r="O11" s="27"/>
      <c r="P11" s="27"/>
      <c r="Q11" s="27"/>
      <c r="R11" s="27"/>
      <c r="S11" s="16"/>
      <c r="T11" s="16"/>
      <c r="U11" s="16"/>
      <c r="V11" s="16"/>
      <c r="W11" s="16"/>
      <c r="X11" s="16"/>
    </row>
    <row r="12" ht="21" customHeight="1" spans="1:24">
      <c r="A12" s="117" t="s">
        <v>360</v>
      </c>
      <c r="B12" s="115" t="s">
        <v>475</v>
      </c>
      <c r="C12" s="115" t="s">
        <v>474</v>
      </c>
      <c r="D12" s="115" t="s">
        <v>472</v>
      </c>
      <c r="E12" s="121">
        <v>2</v>
      </c>
      <c r="F12" s="27">
        <v>5000</v>
      </c>
      <c r="G12" s="27">
        <v>5000</v>
      </c>
      <c r="H12" s="27">
        <v>5000</v>
      </c>
      <c r="I12" s="27">
        <v>5000</v>
      </c>
      <c r="J12" s="27"/>
      <c r="K12" s="27"/>
      <c r="L12" s="27"/>
      <c r="M12" s="27"/>
      <c r="N12" s="27"/>
      <c r="O12" s="27"/>
      <c r="P12" s="27"/>
      <c r="Q12" s="27"/>
      <c r="R12" s="27"/>
      <c r="S12" s="16"/>
      <c r="T12" s="16"/>
      <c r="U12" s="16"/>
      <c r="V12" s="16"/>
      <c r="W12" s="16"/>
      <c r="X12" s="16"/>
    </row>
    <row r="13" ht="21" customHeight="1" spans="1:24">
      <c r="A13" s="117" t="s">
        <v>360</v>
      </c>
      <c r="B13" s="115" t="s">
        <v>476</v>
      </c>
      <c r="C13" s="115" t="s">
        <v>477</v>
      </c>
      <c r="D13" s="115" t="s">
        <v>472</v>
      </c>
      <c r="E13" s="121">
        <v>1</v>
      </c>
      <c r="F13" s="27">
        <v>5500</v>
      </c>
      <c r="G13" s="27">
        <v>5500</v>
      </c>
      <c r="H13" s="27">
        <v>5500</v>
      </c>
      <c r="I13" s="27">
        <v>5500</v>
      </c>
      <c r="J13" s="27"/>
      <c r="K13" s="27"/>
      <c r="L13" s="27"/>
      <c r="M13" s="27"/>
      <c r="N13" s="27"/>
      <c r="O13" s="27"/>
      <c r="P13" s="27"/>
      <c r="Q13" s="27"/>
      <c r="R13" s="27"/>
      <c r="S13" s="16"/>
      <c r="T13" s="16"/>
      <c r="U13" s="16"/>
      <c r="V13" s="16"/>
      <c r="W13" s="16"/>
      <c r="X13" s="16"/>
    </row>
    <row r="14" ht="21" customHeight="1" spans="1:24">
      <c r="A14" s="117" t="s">
        <v>360</v>
      </c>
      <c r="B14" s="115" t="s">
        <v>478</v>
      </c>
      <c r="C14" s="115" t="s">
        <v>479</v>
      </c>
      <c r="D14" s="115" t="s">
        <v>480</v>
      </c>
      <c r="E14" s="121">
        <v>60</v>
      </c>
      <c r="F14" s="27">
        <v>9600</v>
      </c>
      <c r="G14" s="27">
        <v>9600</v>
      </c>
      <c r="H14" s="27">
        <v>9600</v>
      </c>
      <c r="I14" s="27">
        <v>9600</v>
      </c>
      <c r="J14" s="27"/>
      <c r="K14" s="27"/>
      <c r="L14" s="27"/>
      <c r="M14" s="27"/>
      <c r="N14" s="27"/>
      <c r="O14" s="27"/>
      <c r="P14" s="27"/>
      <c r="Q14" s="27"/>
      <c r="R14" s="27"/>
      <c r="S14" s="16"/>
      <c r="T14" s="16"/>
      <c r="U14" s="16"/>
      <c r="V14" s="16"/>
      <c r="W14" s="16"/>
      <c r="X14" s="16"/>
    </row>
    <row r="15" ht="27" customHeight="1" spans="1:24">
      <c r="A15" s="117" t="s">
        <v>360</v>
      </c>
      <c r="B15" s="115" t="s">
        <v>481</v>
      </c>
      <c r="C15" s="115" t="s">
        <v>482</v>
      </c>
      <c r="D15" s="115" t="s">
        <v>483</v>
      </c>
      <c r="E15" s="121">
        <v>3</v>
      </c>
      <c r="F15" s="27">
        <v>2400</v>
      </c>
      <c r="G15" s="27">
        <v>2400</v>
      </c>
      <c r="H15" s="27">
        <v>2400</v>
      </c>
      <c r="I15" s="27">
        <v>2400</v>
      </c>
      <c r="J15" s="27"/>
      <c r="K15" s="27"/>
      <c r="L15" s="27"/>
      <c r="M15" s="27"/>
      <c r="N15" s="27"/>
      <c r="O15" s="27"/>
      <c r="P15" s="27"/>
      <c r="Q15" s="27"/>
      <c r="R15" s="27"/>
      <c r="S15" s="16"/>
      <c r="T15" s="16"/>
      <c r="U15" s="16"/>
      <c r="V15" s="16"/>
      <c r="W15" s="16"/>
      <c r="X15" s="16"/>
    </row>
    <row r="16" ht="25" customHeight="1" spans="1:24">
      <c r="A16" s="117" t="s">
        <v>360</v>
      </c>
      <c r="B16" s="115" t="s">
        <v>484</v>
      </c>
      <c r="C16" s="115" t="s">
        <v>482</v>
      </c>
      <c r="D16" s="115" t="s">
        <v>483</v>
      </c>
      <c r="E16" s="121">
        <v>3</v>
      </c>
      <c r="F16" s="27">
        <v>2790</v>
      </c>
      <c r="G16" s="27">
        <v>2790</v>
      </c>
      <c r="H16" s="27">
        <v>2790</v>
      </c>
      <c r="I16" s="27">
        <v>2790</v>
      </c>
      <c r="J16" s="27"/>
      <c r="K16" s="27"/>
      <c r="L16" s="27"/>
      <c r="M16" s="27"/>
      <c r="N16" s="27"/>
      <c r="O16" s="27"/>
      <c r="P16" s="27"/>
      <c r="Q16" s="27"/>
      <c r="R16" s="27"/>
      <c r="S16" s="16"/>
      <c r="T16" s="16"/>
      <c r="U16" s="16"/>
      <c r="V16" s="16"/>
      <c r="W16" s="16"/>
      <c r="X16" s="16"/>
    </row>
    <row r="17" ht="21" customHeight="1" spans="1:24">
      <c r="A17" s="117" t="s">
        <v>360</v>
      </c>
      <c r="B17" s="115" t="s">
        <v>485</v>
      </c>
      <c r="C17" s="115" t="s">
        <v>482</v>
      </c>
      <c r="D17" s="115" t="s">
        <v>483</v>
      </c>
      <c r="E17" s="121">
        <v>3</v>
      </c>
      <c r="F17" s="27">
        <v>2790</v>
      </c>
      <c r="G17" s="27">
        <v>2790</v>
      </c>
      <c r="H17" s="27">
        <v>2790</v>
      </c>
      <c r="I17" s="27">
        <v>2790</v>
      </c>
      <c r="J17" s="27"/>
      <c r="K17" s="27"/>
      <c r="L17" s="27"/>
      <c r="M17" s="27"/>
      <c r="N17" s="27"/>
      <c r="O17" s="27"/>
      <c r="P17" s="27"/>
      <c r="Q17" s="27"/>
      <c r="R17" s="27"/>
      <c r="S17" s="16"/>
      <c r="T17" s="16"/>
      <c r="U17" s="16"/>
      <c r="V17" s="16"/>
      <c r="W17" s="16"/>
      <c r="X17" s="16"/>
    </row>
    <row r="18" ht="21" customHeight="1" spans="1:24">
      <c r="A18" s="118" t="s">
        <v>189</v>
      </c>
      <c r="B18" s="119"/>
      <c r="C18" s="119"/>
      <c r="D18" s="119"/>
      <c r="E18" s="122"/>
      <c r="F18" s="26">
        <v>71580</v>
      </c>
      <c r="G18" s="26">
        <v>71580</v>
      </c>
      <c r="H18" s="26">
        <v>71580</v>
      </c>
      <c r="I18" s="26">
        <v>71580</v>
      </c>
      <c r="J18" s="123" t="s">
        <v>99</v>
      </c>
      <c r="K18" s="123" t="s">
        <v>99</v>
      </c>
      <c r="L18" s="123" t="s">
        <v>99</v>
      </c>
      <c r="M18" s="123"/>
      <c r="N18" s="123" t="s">
        <v>99</v>
      </c>
      <c r="O18" s="123" t="s">
        <v>99</v>
      </c>
      <c r="P18" s="123" t="s">
        <v>99</v>
      </c>
      <c r="Q18" s="123" t="s">
        <v>99</v>
      </c>
      <c r="R18" s="123" t="s">
        <v>99</v>
      </c>
      <c r="S18" s="123" t="s">
        <v>99</v>
      </c>
      <c r="T18" s="123" t="s">
        <v>99</v>
      </c>
      <c r="U18" s="123" t="s">
        <v>99</v>
      </c>
      <c r="V18" s="123"/>
      <c r="W18" s="123" t="s">
        <v>99</v>
      </c>
      <c r="X18" s="123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F3"/>
    <mergeCell ref="W3:X3"/>
    <mergeCell ref="H4:R4"/>
    <mergeCell ref="S4:X4"/>
    <mergeCell ref="M5:R5"/>
    <mergeCell ref="A18:E1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rintOptions horizontalCentered="1"/>
  <pageMargins left="0.393700787401575" right="0.393700787401575" top="0.511811023622047" bottom="0.511811023622047" header="0.31496062992126" footer="0.31496062992126"/>
  <pageSetup paperSize="9" scale="4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pageSetUpPr fitToPage="1"/>
  </sheetPr>
  <dimension ref="A1:X9"/>
  <sheetViews>
    <sheetView showZeros="0" view="pageBreakPreview" zoomScaleNormal="70" workbookViewId="0">
      <pane xSplit="2" ySplit="7" topLeftCell="C8" activePane="bottomRight" state="frozen"/>
      <selection/>
      <selection pane="topRight"/>
      <selection pane="bottomLeft"/>
      <selection pane="bottomRight" activeCell="D16" sqref="D16"/>
    </sheetView>
  </sheetViews>
  <sheetFormatPr defaultColWidth="8.71666666666667" defaultRowHeight="14.25" customHeight="1"/>
  <cols>
    <col min="1" max="1" width="29.575" style="90" customWidth="1"/>
    <col min="2" max="6" width="20.7166666666667" style="90" customWidth="1"/>
    <col min="7" max="10" width="10.1416666666667" style="20" customWidth="1"/>
    <col min="11" max="11" width="10.1416666666667" style="52" customWidth="1"/>
    <col min="12" max="22" width="10.1416666666667" style="20" customWidth="1"/>
    <col min="23" max="23" width="10.1416666666667" style="52" customWidth="1"/>
    <col min="24" max="24" width="10.1416666666667" style="20" customWidth="1"/>
    <col min="25" max="16384" width="8.71666666666667" style="52"/>
  </cols>
  <sheetData>
    <row r="1" s="49" customFormat="1" ht="13.5" customHeight="1" spans="1:24">
      <c r="A1" s="63"/>
      <c r="B1" s="63"/>
      <c r="C1" s="63"/>
      <c r="D1" s="63"/>
      <c r="E1" s="63"/>
      <c r="F1" s="63"/>
      <c r="G1" s="97"/>
      <c r="H1" s="97"/>
      <c r="I1" s="97"/>
      <c r="J1" s="97"/>
      <c r="K1" s="103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11"/>
      <c r="X1" s="111"/>
    </row>
    <row r="2" s="89" customFormat="1" ht="45" customHeight="1" spans="1:24">
      <c r="A2" s="91" t="s">
        <v>15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="50" customFormat="1" ht="26.1" customHeight="1" spans="1:24">
      <c r="A3" s="92" t="str">
        <f>"部门名称："&amp;封面!$A$2</f>
        <v>部门名称：弥渡县民政局</v>
      </c>
      <c r="B3" s="93"/>
      <c r="C3" s="93"/>
      <c r="D3" s="93"/>
      <c r="E3" s="93"/>
      <c r="F3" s="93"/>
      <c r="G3" s="66"/>
      <c r="H3" s="66"/>
      <c r="I3" s="66"/>
      <c r="J3" s="66"/>
      <c r="K3" s="105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112" t="s">
        <v>21</v>
      </c>
      <c r="X3" s="112"/>
    </row>
    <row r="4" ht="15.75" customHeight="1" spans="1:24">
      <c r="A4" s="57" t="s">
        <v>396</v>
      </c>
      <c r="B4" s="57" t="s">
        <v>486</v>
      </c>
      <c r="C4" s="57" t="s">
        <v>487</v>
      </c>
      <c r="D4" s="57" t="s">
        <v>488</v>
      </c>
      <c r="E4" s="57" t="s">
        <v>489</v>
      </c>
      <c r="F4" s="57" t="s">
        <v>490</v>
      </c>
      <c r="G4" s="98" t="s">
        <v>79</v>
      </c>
      <c r="H4" s="99" t="s">
        <v>80</v>
      </c>
      <c r="I4" s="106"/>
      <c r="J4" s="106"/>
      <c r="K4" s="106"/>
      <c r="L4" s="106"/>
      <c r="M4" s="106"/>
      <c r="N4" s="106"/>
      <c r="O4" s="106"/>
      <c r="P4" s="106"/>
      <c r="Q4" s="106"/>
      <c r="R4" s="110"/>
      <c r="S4" s="99" t="s">
        <v>67</v>
      </c>
      <c r="T4" s="106"/>
      <c r="U4" s="106"/>
      <c r="V4" s="106"/>
      <c r="W4" s="106"/>
      <c r="X4" s="110"/>
    </row>
    <row r="5" ht="17.25" customHeight="1" spans="1:24">
      <c r="A5" s="57"/>
      <c r="B5" s="57"/>
      <c r="C5" s="57"/>
      <c r="D5" s="57"/>
      <c r="E5" s="57"/>
      <c r="F5" s="57"/>
      <c r="G5" s="100"/>
      <c r="H5" s="98" t="s">
        <v>81</v>
      </c>
      <c r="I5" s="107" t="s">
        <v>82</v>
      </c>
      <c r="J5" s="57" t="s">
        <v>83</v>
      </c>
      <c r="K5" s="57" t="s">
        <v>84</v>
      </c>
      <c r="L5" s="57" t="s">
        <v>85</v>
      </c>
      <c r="M5" s="57" t="s">
        <v>86</v>
      </c>
      <c r="N5" s="57"/>
      <c r="O5" s="57"/>
      <c r="P5" s="57"/>
      <c r="Q5" s="57"/>
      <c r="R5" s="57"/>
      <c r="S5" s="98" t="s">
        <v>81</v>
      </c>
      <c r="T5" s="98" t="s">
        <v>82</v>
      </c>
      <c r="U5" s="98" t="s">
        <v>83</v>
      </c>
      <c r="V5" s="98" t="s">
        <v>84</v>
      </c>
      <c r="W5" s="98" t="s">
        <v>85</v>
      </c>
      <c r="X5" s="98" t="s">
        <v>86</v>
      </c>
    </row>
    <row r="6" ht="30" customHeight="1" spans="1:24">
      <c r="A6" s="57"/>
      <c r="B6" s="57"/>
      <c r="C6" s="57"/>
      <c r="D6" s="57"/>
      <c r="E6" s="57"/>
      <c r="F6" s="57"/>
      <c r="G6" s="101"/>
      <c r="H6" s="101"/>
      <c r="I6" s="108"/>
      <c r="J6" s="57"/>
      <c r="K6" s="57"/>
      <c r="L6" s="57"/>
      <c r="M6" s="57" t="s">
        <v>81</v>
      </c>
      <c r="N6" s="57" t="s">
        <v>87</v>
      </c>
      <c r="O6" s="57" t="s">
        <v>88</v>
      </c>
      <c r="P6" s="57" t="s">
        <v>89</v>
      </c>
      <c r="Q6" s="57" t="s">
        <v>90</v>
      </c>
      <c r="R6" s="57" t="s">
        <v>91</v>
      </c>
      <c r="S6" s="101"/>
      <c r="T6" s="101"/>
      <c r="U6" s="101"/>
      <c r="V6" s="101"/>
      <c r="W6" s="101"/>
      <c r="X6" s="101"/>
    </row>
    <row r="7" ht="15" customHeight="1" spans="1:24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 t="s">
        <v>467</v>
      </c>
      <c r="H7" s="94" t="s">
        <v>468</v>
      </c>
      <c r="I7" s="94">
        <v>9</v>
      </c>
      <c r="J7" s="94">
        <v>10</v>
      </c>
      <c r="K7" s="94">
        <v>11</v>
      </c>
      <c r="L7" s="94">
        <v>12</v>
      </c>
      <c r="M7" s="94" t="s">
        <v>469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 t="s">
        <v>277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</row>
    <row r="8" ht="22.5" customHeight="1" spans="1:24">
      <c r="A8" s="95" t="s">
        <v>189</v>
      </c>
      <c r="B8" s="95"/>
      <c r="C8" s="95"/>
      <c r="D8" s="95"/>
      <c r="E8" s="95"/>
      <c r="F8" s="95"/>
      <c r="G8" s="102"/>
      <c r="H8" s="102"/>
      <c r="I8" s="102"/>
      <c r="J8" s="102"/>
      <c r="K8" s="109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9"/>
      <c r="X8" s="102"/>
    </row>
    <row r="9" ht="22.5" customHeight="1" spans="1:3">
      <c r="A9" s="19" t="s">
        <v>459</v>
      </c>
      <c r="B9" s="96"/>
      <c r="C9" s="96"/>
    </row>
  </sheetData>
  <sheetProtection formatCells="0" formatColumns="0" formatRows="0" insertRows="0" insertColumns="0" insertHyperlinks="0" deleteColumns="0" deleteRows="0" sort="0" autoFilter="0" pivotTables="0"/>
  <mergeCells count="25">
    <mergeCell ref="A2:X2"/>
    <mergeCell ref="A3:C3"/>
    <mergeCell ref="W3:X3"/>
    <mergeCell ref="H4:R4"/>
    <mergeCell ref="S4:X4"/>
    <mergeCell ref="M5:R5"/>
    <mergeCell ref="A8:F8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S5:S6"/>
    <mergeCell ref="T5:T6"/>
    <mergeCell ref="U5:U6"/>
    <mergeCell ref="V5:V6"/>
    <mergeCell ref="W5:W6"/>
    <mergeCell ref="X5:X6"/>
  </mergeCells>
  <pageMargins left="0.708661417322835" right="0.708661417322835" top="0.748031496062992" bottom="0.748031496062992" header="0.31496062992126" footer="0.31496062992126"/>
  <pageSetup paperSize="9" scale="42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O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4" sqref="E14"/>
    </sheetView>
  </sheetViews>
  <sheetFormatPr defaultColWidth="9.14166666666667" defaultRowHeight="14.25" customHeight="1"/>
  <cols>
    <col min="1" max="1" width="37.7166666666667" style="20" customWidth="1"/>
    <col min="2" max="2" width="29.2833333333333" style="20" customWidth="1"/>
    <col min="3" max="6" width="13.425" style="20" customWidth="1"/>
    <col min="7" max="7" width="11.2833333333333" style="20" customWidth="1"/>
    <col min="8" max="15" width="10.2833333333333" style="20" customWidth="1"/>
    <col min="16" max="16384" width="9.14166666666667" style="52"/>
  </cols>
  <sheetData>
    <row r="1" s="49" customFormat="1" ht="13.5" customHeight="1" spans="1:15">
      <c r="A1" s="63"/>
      <c r="B1" s="63"/>
      <c r="C1" s="63"/>
      <c r="D1" s="63"/>
      <c r="E1" s="76"/>
      <c r="F1" s="76"/>
      <c r="G1" s="76"/>
      <c r="H1" s="77"/>
      <c r="I1" s="77"/>
      <c r="J1" s="77"/>
      <c r="K1" s="77"/>
      <c r="L1" s="77"/>
      <c r="M1" s="77"/>
      <c r="N1" s="77"/>
      <c r="O1" s="77"/>
    </row>
    <row r="2" s="49" customFormat="1" ht="35.1" customHeight="1" spans="1:15">
      <c r="A2" s="64" t="s">
        <v>16</v>
      </c>
      <c r="B2" s="6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="50" customFormat="1" ht="24" customHeight="1" spans="1:15">
      <c r="A3" s="65" t="str">
        <f>"部门名称："&amp;封面!$A$2</f>
        <v>部门名称：弥渡县民政局</v>
      </c>
      <c r="B3" s="65"/>
      <c r="C3" s="66"/>
      <c r="D3" s="66"/>
      <c r="E3" s="66"/>
      <c r="F3" s="78"/>
      <c r="G3" s="78"/>
      <c r="H3" s="79"/>
      <c r="I3" s="79"/>
      <c r="J3" s="79"/>
      <c r="K3" s="79"/>
      <c r="L3" s="79"/>
      <c r="M3" s="87"/>
      <c r="N3" s="87"/>
      <c r="O3" s="88" t="s">
        <v>21</v>
      </c>
    </row>
    <row r="4" ht="19.5" customHeight="1" spans="1:15">
      <c r="A4" s="60" t="s">
        <v>396</v>
      </c>
      <c r="B4" s="67" t="s">
        <v>227</v>
      </c>
      <c r="C4" s="60" t="s">
        <v>491</v>
      </c>
      <c r="D4" s="60"/>
      <c r="E4" s="60"/>
      <c r="F4" s="60"/>
      <c r="G4" s="80" t="s">
        <v>492</v>
      </c>
      <c r="H4" s="81"/>
      <c r="I4" s="81"/>
      <c r="J4" s="81"/>
      <c r="K4" s="81"/>
      <c r="L4" s="81"/>
      <c r="M4" s="81"/>
      <c r="N4" s="81"/>
      <c r="O4" s="81"/>
    </row>
    <row r="5" ht="40.5" customHeight="1" spans="1:15">
      <c r="A5" s="60"/>
      <c r="B5" s="68"/>
      <c r="C5" s="60" t="s">
        <v>79</v>
      </c>
      <c r="D5" s="57" t="s">
        <v>82</v>
      </c>
      <c r="E5" s="57" t="s">
        <v>83</v>
      </c>
      <c r="F5" s="57" t="s">
        <v>84</v>
      </c>
      <c r="G5" s="82" t="s">
        <v>79</v>
      </c>
      <c r="H5" s="83" t="s">
        <v>493</v>
      </c>
      <c r="I5" s="83" t="s">
        <v>494</v>
      </c>
      <c r="J5" s="83" t="s">
        <v>495</v>
      </c>
      <c r="K5" s="83" t="s">
        <v>496</v>
      </c>
      <c r="L5" s="83" t="s">
        <v>497</v>
      </c>
      <c r="M5" s="83" t="s">
        <v>498</v>
      </c>
      <c r="N5" s="83" t="s">
        <v>499</v>
      </c>
      <c r="O5" s="83" t="s">
        <v>500</v>
      </c>
    </row>
    <row r="6" ht="19.5" customHeight="1" spans="1:15">
      <c r="A6" s="69">
        <v>1</v>
      </c>
      <c r="B6" s="69">
        <v>2</v>
      </c>
      <c r="C6" s="69" t="s">
        <v>501</v>
      </c>
      <c r="D6" s="70">
        <v>4</v>
      </c>
      <c r="E6" s="69">
        <v>5</v>
      </c>
      <c r="F6" s="69">
        <v>6</v>
      </c>
      <c r="G6" s="84" t="s">
        <v>502</v>
      </c>
      <c r="H6" s="70">
        <v>8</v>
      </c>
      <c r="I6" s="70">
        <v>9</v>
      </c>
      <c r="J6" s="70">
        <v>10</v>
      </c>
      <c r="K6" s="70">
        <v>11</v>
      </c>
      <c r="L6" s="70">
        <v>12</v>
      </c>
      <c r="M6" s="70">
        <v>13</v>
      </c>
      <c r="N6" s="70">
        <v>14</v>
      </c>
      <c r="O6" s="70">
        <v>15</v>
      </c>
    </row>
    <row r="7" s="52" customFormat="1" ht="19.5" customHeight="1" spans="1:15">
      <c r="A7" s="59" t="s">
        <v>503</v>
      </c>
      <c r="B7" s="71"/>
      <c r="C7" s="72" t="s">
        <v>99</v>
      </c>
      <c r="D7" s="72" t="s">
        <v>99</v>
      </c>
      <c r="E7" s="85" t="s">
        <v>99</v>
      </c>
      <c r="F7" s="85" t="s">
        <v>99</v>
      </c>
      <c r="G7" s="85"/>
      <c r="H7" s="85" t="s">
        <v>99</v>
      </c>
      <c r="I7" s="85" t="s">
        <v>99</v>
      </c>
      <c r="J7" s="85" t="s">
        <v>99</v>
      </c>
      <c r="K7" s="85" t="s">
        <v>99</v>
      </c>
      <c r="L7" s="85" t="s">
        <v>99</v>
      </c>
      <c r="M7" s="85" t="s">
        <v>99</v>
      </c>
      <c r="N7" s="85" t="s">
        <v>99</v>
      </c>
      <c r="O7" s="85" t="s">
        <v>99</v>
      </c>
    </row>
    <row r="8" s="52" customFormat="1" ht="19.5" customHeight="1" spans="1:15">
      <c r="A8" s="73"/>
      <c r="B8" s="74"/>
      <c r="C8" s="75"/>
      <c r="D8" s="75"/>
      <c r="E8" s="86"/>
      <c r="F8" s="86"/>
      <c r="G8" s="86"/>
      <c r="H8" s="75"/>
      <c r="I8" s="75"/>
      <c r="J8" s="75"/>
      <c r="K8" s="75"/>
      <c r="L8" s="75"/>
      <c r="M8" s="75"/>
      <c r="N8" s="75"/>
      <c r="O8" s="75"/>
    </row>
    <row r="9" s="52" customFormat="1" ht="20.25" customHeight="1" spans="1:15">
      <c r="A9" s="51" t="s">
        <v>459</v>
      </c>
      <c r="B9" s="5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sheetProtection formatCells="0" formatColumns="0" formatRows="0" insertRows="0" insertColumns="0" insertHyperlinks="0" deleteColumns="0" deleteRows="0" sort="0" autoFilter="0" pivotTables="0"/>
  <mergeCells count="6">
    <mergeCell ref="A2:O2"/>
    <mergeCell ref="A3:L3"/>
    <mergeCell ref="C4:F4"/>
    <mergeCell ref="G4:O4"/>
    <mergeCell ref="A4:A5"/>
    <mergeCell ref="B4:B5"/>
  </mergeCells>
  <printOptions horizontalCentered="1"/>
  <pageMargins left="0.393700787401575" right="0.393700787401575" top="0.511811023622047" bottom="0.511811023622047" header="0.31496062992126" footer="0.31496062992126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>
    <pageSetUpPr fitToPage="1"/>
  </sheetPr>
  <dimension ref="A1:K7"/>
  <sheetViews>
    <sheetView showZeros="0" view="pageBreakPreview" zoomScaleNormal="100" workbookViewId="0">
      <pane xSplit="1" ySplit="5" topLeftCell="B6" activePane="bottomRight" state="frozen"/>
      <selection/>
      <selection pane="topRight"/>
      <selection pane="bottomLeft"/>
      <selection pane="bottomRight" activeCell="B14" sqref="B14"/>
    </sheetView>
  </sheetViews>
  <sheetFormatPr defaultColWidth="9.14166666666667" defaultRowHeight="12.75" outlineLevelRow="6"/>
  <cols>
    <col min="1" max="1" width="28.1416666666667" style="51" customWidth="1"/>
    <col min="2" max="2" width="17.7166666666667" style="51" customWidth="1"/>
    <col min="3" max="3" width="29" style="51" customWidth="1"/>
    <col min="4" max="6" width="17.7166666666667" style="51" customWidth="1"/>
    <col min="7" max="7" width="17.7166666666667" style="52" customWidth="1"/>
    <col min="8" max="8" width="17.7166666666667" style="51" customWidth="1"/>
    <col min="9" max="10" width="17.7166666666667" style="52" customWidth="1"/>
    <col min="11" max="11" width="17.7166666666667" style="51" customWidth="1"/>
    <col min="12" max="16384" width="9.14166666666667" style="52"/>
  </cols>
  <sheetData>
    <row r="1" s="49" customFormat="1" ht="12" customHeight="1" spans="1:11">
      <c r="A1" s="53"/>
      <c r="B1" s="53"/>
      <c r="C1" s="53"/>
      <c r="D1" s="53"/>
      <c r="E1" s="53"/>
      <c r="F1" s="53"/>
      <c r="H1" s="53"/>
      <c r="K1" s="62"/>
    </row>
    <row r="2" s="49" customFormat="1" ht="36" customHeight="1" spans="1:11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="50" customFormat="1" ht="24" customHeight="1" spans="1:11">
      <c r="A3" s="55" t="str">
        <f>"部门名称："&amp;封面!$A$2</f>
        <v>部门名称：弥渡县民政局</v>
      </c>
      <c r="B3" s="55"/>
      <c r="C3" s="56"/>
      <c r="D3" s="56"/>
      <c r="E3" s="56"/>
      <c r="F3" s="56"/>
      <c r="H3" s="56"/>
      <c r="K3" s="56"/>
    </row>
    <row r="4" ht="44.25" customHeight="1" spans="1:11">
      <c r="A4" s="57" t="s">
        <v>396</v>
      </c>
      <c r="B4" s="57" t="s">
        <v>254</v>
      </c>
      <c r="C4" s="57" t="s">
        <v>397</v>
      </c>
      <c r="D4" s="57" t="s">
        <v>398</v>
      </c>
      <c r="E4" s="57" t="s">
        <v>399</v>
      </c>
      <c r="F4" s="57" t="s">
        <v>400</v>
      </c>
      <c r="G4" s="60" t="s">
        <v>401</v>
      </c>
      <c r="H4" s="57" t="s">
        <v>402</v>
      </c>
      <c r="I4" s="60" t="s">
        <v>403</v>
      </c>
      <c r="J4" s="60" t="s">
        <v>404</v>
      </c>
      <c r="K4" s="57" t="s">
        <v>405</v>
      </c>
    </row>
    <row r="5" ht="14.25" customHeight="1" spans="1:11">
      <c r="A5" s="57">
        <v>1</v>
      </c>
      <c r="B5" s="57">
        <v>2</v>
      </c>
      <c r="C5" s="57">
        <v>3</v>
      </c>
      <c r="D5" s="57">
        <v>4</v>
      </c>
      <c r="E5" s="57">
        <v>5</v>
      </c>
      <c r="F5" s="57">
        <v>6</v>
      </c>
      <c r="G5" s="57">
        <v>7</v>
      </c>
      <c r="H5" s="57">
        <v>8</v>
      </c>
      <c r="I5" s="57">
        <v>9</v>
      </c>
      <c r="J5" s="57">
        <v>10</v>
      </c>
      <c r="K5" s="57">
        <v>11</v>
      </c>
    </row>
    <row r="6" ht="30" customHeight="1" spans="1:11">
      <c r="A6" s="58" t="s">
        <v>503</v>
      </c>
      <c r="B6" s="59"/>
      <c r="C6" s="59"/>
      <c r="D6" s="59"/>
      <c r="E6" s="59"/>
      <c r="F6" s="59"/>
      <c r="G6" s="61"/>
      <c r="H6" s="59"/>
      <c r="I6" s="61"/>
      <c r="J6" s="61"/>
      <c r="K6" s="59"/>
    </row>
    <row r="7" ht="17.25" customHeight="1" spans="1:3">
      <c r="A7" s="51" t="s">
        <v>459</v>
      </c>
      <c r="C7" s="20"/>
    </row>
  </sheetData>
  <sheetProtection formatCells="0" formatColumns="0" formatRows="0" insertRows="0" insertColumns="0" insertHyperlinks="0" deleteColumns="0" deleteRows="0" sort="0" autoFilter="0" pivotTables="0"/>
  <mergeCells count="2">
    <mergeCell ref="A2:K2"/>
    <mergeCell ref="A3:I3"/>
  </mergeCells>
  <printOptions horizontalCentered="1"/>
  <pageMargins left="0.393700787401575" right="0.393700787401575" top="0.511811023622047" bottom="0.511811023622047" header="0.31496062992126" footer="0.31496062992126"/>
  <pageSetup paperSize="9" scale="65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>
    <pageSetUpPr fitToPage="1"/>
  </sheetPr>
  <dimension ref="A1:H8"/>
  <sheetViews>
    <sheetView showZeros="0" view="pageBreakPreview" zoomScaleNormal="115" workbookViewId="0">
      <pane xSplit="1" ySplit="6" topLeftCell="B7" activePane="bottomRight" state="frozen"/>
      <selection/>
      <selection pane="topRight"/>
      <selection pane="bottomLeft"/>
      <selection pane="bottomRight" activeCell="C19" sqref="C19"/>
    </sheetView>
  </sheetViews>
  <sheetFormatPr defaultColWidth="9.14166666666667" defaultRowHeight="12.75" outlineLevelRow="7" outlineLevelCol="7"/>
  <cols>
    <col min="1" max="5" width="31.425" style="1" customWidth="1"/>
    <col min="6" max="8" width="16.7166666666667" style="1" customWidth="1"/>
    <col min="9" max="16384" width="9.14166666666667" style="1"/>
  </cols>
  <sheetData>
    <row r="1" s="37" customFormat="1" spans="8:8">
      <c r="H1" s="44"/>
    </row>
    <row r="2" s="37" customFormat="1" ht="27" spans="1:8">
      <c r="A2" s="38" t="s">
        <v>18</v>
      </c>
      <c r="B2" s="38"/>
      <c r="C2" s="38"/>
      <c r="D2" s="38"/>
      <c r="E2" s="38"/>
      <c r="F2" s="38"/>
      <c r="G2" s="38"/>
      <c r="H2" s="38"/>
    </row>
    <row r="3" s="37" customFormat="1" ht="24" customHeight="1" spans="1:8">
      <c r="A3" s="39" t="str">
        <f>"部门名称："&amp;封面!$A$2</f>
        <v>部门名称：弥渡县民政局</v>
      </c>
      <c r="B3" s="39"/>
      <c r="G3" s="45" t="s">
        <v>21</v>
      </c>
      <c r="H3" s="45"/>
    </row>
    <row r="4" ht="18" customHeight="1" spans="1:8">
      <c r="A4" s="40" t="s">
        <v>253</v>
      </c>
      <c r="B4" s="40" t="s">
        <v>504</v>
      </c>
      <c r="C4" s="40" t="s">
        <v>505</v>
      </c>
      <c r="D4" s="40" t="s">
        <v>506</v>
      </c>
      <c r="E4" s="40" t="s">
        <v>507</v>
      </c>
      <c r="F4" s="40" t="s">
        <v>508</v>
      </c>
      <c r="G4" s="40"/>
      <c r="H4" s="40"/>
    </row>
    <row r="5" ht="18" customHeight="1" spans="1:8">
      <c r="A5" s="40"/>
      <c r="B5" s="40"/>
      <c r="C5" s="40"/>
      <c r="D5" s="40"/>
      <c r="E5" s="40"/>
      <c r="F5" s="46" t="s">
        <v>465</v>
      </c>
      <c r="G5" s="46" t="s">
        <v>509</v>
      </c>
      <c r="H5" s="46" t="s">
        <v>510</v>
      </c>
    </row>
    <row r="6" ht="21" customHeight="1" spans="1:8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  <c r="H6" s="41">
        <v>8</v>
      </c>
    </row>
    <row r="7" ht="30" customHeight="1" spans="1:8">
      <c r="A7" s="42" t="s">
        <v>79</v>
      </c>
      <c r="B7" s="43"/>
      <c r="C7" s="43"/>
      <c r="D7" s="43"/>
      <c r="E7" s="43"/>
      <c r="F7" s="43"/>
      <c r="G7" s="47"/>
      <c r="H7" s="48"/>
    </row>
    <row r="8" ht="22.5" customHeight="1" spans="1:2">
      <c r="A8" s="19" t="s">
        <v>459</v>
      </c>
      <c r="B8" s="20"/>
    </row>
  </sheetData>
  <sheetProtection formatCells="0" formatColumns="0" formatRows="0" insertRows="0" insertColumns="0" insertHyperlinks="0" deleteColumns="0" deleteRows="0" sort="0" autoFilter="0" pivotTables="0"/>
  <mergeCells count="9">
    <mergeCell ref="A2:H2"/>
    <mergeCell ref="G3:H3"/>
    <mergeCell ref="F4:H4"/>
    <mergeCell ref="A7:G7"/>
    <mergeCell ref="A4:A5"/>
    <mergeCell ref="B4:B5"/>
    <mergeCell ref="C4:C5"/>
    <mergeCell ref="D4:D5"/>
    <mergeCell ref="E4:E5"/>
  </mergeCells>
  <printOptions horizontalCentered="1"/>
  <pageMargins left="0.393700787401575" right="0.393700787401575" top="0.511811023622047" bottom="0.511811023622047" header="0.31496062992126" footer="0.31496062992126"/>
  <pageSetup paperSize="9" scale="6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outlinePr summaryBelow="0" summaryRight="0"/>
    <pageSetUpPr fitToPage="1"/>
  </sheetPr>
  <dimension ref="A1:K9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E13" sqref="E13"/>
    </sheetView>
  </sheetViews>
  <sheetFormatPr defaultColWidth="9.14166666666667" defaultRowHeight="14.25" customHeight="1"/>
  <cols>
    <col min="1" max="1" width="18.2833333333333" style="2" customWidth="1"/>
    <col min="2" max="2" width="31.85" style="2" customWidth="1"/>
    <col min="3" max="3" width="23.85" style="2" customWidth="1"/>
    <col min="4" max="4" width="15.1416666666667" style="2" customWidth="1"/>
    <col min="5" max="5" width="17.7166666666667" style="2" customWidth="1"/>
    <col min="6" max="6" width="15.1416666666667" style="2" customWidth="1"/>
    <col min="7" max="7" width="17.7166666666667" style="2" customWidth="1"/>
    <col min="8" max="11" width="15.425" style="2" customWidth="1"/>
    <col min="12" max="16384" width="9.14166666666667" style="2"/>
  </cols>
  <sheetData>
    <row r="1" ht="13.5" customHeight="1" spans="4:11">
      <c r="D1" s="3"/>
      <c r="E1" s="3"/>
      <c r="F1" s="3"/>
      <c r="G1" s="3"/>
      <c r="H1" s="21"/>
      <c r="I1" s="21"/>
      <c r="J1" s="21"/>
      <c r="K1" s="22"/>
    </row>
    <row r="2" ht="27" customHeight="1" spans="1:11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.5" customHeight="1" spans="1:11">
      <c r="A3" s="5" t="str">
        <f>"部门名称："&amp;封面!$A$2</f>
        <v>部门名称：弥渡县民政局</v>
      </c>
      <c r="B3" s="6"/>
      <c r="C3" s="6"/>
      <c r="D3" s="6"/>
      <c r="E3" s="6"/>
      <c r="F3" s="6"/>
      <c r="G3" s="6"/>
      <c r="H3" s="6"/>
      <c r="I3" s="6"/>
      <c r="J3" s="6"/>
      <c r="K3" s="24" t="s">
        <v>21</v>
      </c>
    </row>
    <row r="4" ht="35.25" customHeight="1" spans="1:11">
      <c r="A4" s="7" t="s">
        <v>349</v>
      </c>
      <c r="B4" s="7" t="s">
        <v>255</v>
      </c>
      <c r="C4" s="7" t="s">
        <v>350</v>
      </c>
      <c r="D4" s="8" t="s">
        <v>256</v>
      </c>
      <c r="E4" s="8" t="s">
        <v>257</v>
      </c>
      <c r="F4" s="8" t="s">
        <v>351</v>
      </c>
      <c r="G4" s="8" t="s">
        <v>352</v>
      </c>
      <c r="H4" s="25" t="s">
        <v>511</v>
      </c>
      <c r="I4" s="25"/>
      <c r="J4" s="25"/>
      <c r="K4" s="25"/>
    </row>
    <row r="5" ht="35.25" customHeight="1" spans="1:11">
      <c r="A5" s="7"/>
      <c r="B5" s="7"/>
      <c r="C5" s="7"/>
      <c r="D5" s="8"/>
      <c r="E5" s="8"/>
      <c r="F5" s="8"/>
      <c r="G5" s="8"/>
      <c r="H5" s="25" t="s">
        <v>79</v>
      </c>
      <c r="I5" s="8" t="s">
        <v>82</v>
      </c>
      <c r="J5" s="8" t="s">
        <v>83</v>
      </c>
      <c r="K5" s="8" t="s">
        <v>84</v>
      </c>
    </row>
    <row r="6" ht="15.95" customHeight="1" spans="1:11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  <c r="J6" s="36">
        <v>10</v>
      </c>
      <c r="K6" s="36">
        <v>11</v>
      </c>
    </row>
    <row r="7" ht="35.25" customHeight="1" spans="1:11">
      <c r="A7" s="30" t="s">
        <v>503</v>
      </c>
      <c r="B7" s="31" t="s">
        <v>99</v>
      </c>
      <c r="C7" s="32"/>
      <c r="D7" s="32"/>
      <c r="E7" s="32"/>
      <c r="F7" s="32"/>
      <c r="G7" s="32"/>
      <c r="H7" s="35" t="s">
        <v>99</v>
      </c>
      <c r="I7" s="35" t="s">
        <v>99</v>
      </c>
      <c r="J7" s="35" t="s">
        <v>99</v>
      </c>
      <c r="K7" s="35"/>
    </row>
    <row r="8" ht="35.25" customHeight="1" spans="1:11">
      <c r="A8" s="33" t="s">
        <v>189</v>
      </c>
      <c r="B8" s="34"/>
      <c r="C8" s="34"/>
      <c r="D8" s="34"/>
      <c r="E8" s="34"/>
      <c r="F8" s="34"/>
      <c r="G8" s="34"/>
      <c r="H8" s="28" t="s">
        <v>99</v>
      </c>
      <c r="I8" s="28" t="s">
        <v>99</v>
      </c>
      <c r="J8" s="28" t="s">
        <v>99</v>
      </c>
      <c r="K8" s="28"/>
    </row>
    <row r="9" s="1" customFormat="1" ht="29.25" customHeight="1" spans="1:2">
      <c r="A9" s="19" t="s">
        <v>459</v>
      </c>
      <c r="B9" s="20"/>
    </row>
  </sheetData>
  <mergeCells count="10">
    <mergeCell ref="A2:K2"/>
    <mergeCell ref="H4:K4"/>
    <mergeCell ref="A8:G8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3333333333333" bottom="0.583333333333333" header="0.5" footer="0.5"/>
  <pageSetup paperSize="9" scale="70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1"/>
  <sheetViews>
    <sheetView showGridLines="0" view="pageBreakPreview" zoomScaleNormal="100" workbookViewId="0">
      <selection activeCell="A17" sqref="A17"/>
    </sheetView>
  </sheetViews>
  <sheetFormatPr defaultColWidth="0" defaultRowHeight="15" zeroHeight="1"/>
  <cols>
    <col min="1" max="1" width="75.7166666666667" style="233" customWidth="1"/>
    <col min="2" max="16384" width="9.14166666666667" style="234" hidden="1"/>
  </cols>
  <sheetData>
    <row r="1" ht="41.25" customHeight="1" spans="1:1">
      <c r="A1" s="235" t="s">
        <v>2</v>
      </c>
    </row>
    <row r="2" ht="15.75" spans="1:1">
      <c r="A2" s="236"/>
    </row>
    <row r="3" ht="27" customHeight="1" spans="1:1">
      <c r="A3" s="237" t="s">
        <v>3</v>
      </c>
    </row>
    <row r="4" ht="27" customHeight="1" spans="1:1">
      <c r="A4" s="237" t="s">
        <v>4</v>
      </c>
    </row>
    <row r="5" ht="27" customHeight="1" spans="1:1">
      <c r="A5" s="237" t="s">
        <v>5</v>
      </c>
    </row>
    <row r="6" ht="27" customHeight="1" spans="1:1">
      <c r="A6" s="237" t="s">
        <v>6</v>
      </c>
    </row>
    <row r="7" ht="27" customHeight="1" spans="1:1">
      <c r="A7" s="237" t="s">
        <v>7</v>
      </c>
    </row>
    <row r="8" ht="27" customHeight="1" spans="1:1">
      <c r="A8" s="237" t="s">
        <v>8</v>
      </c>
    </row>
    <row r="9" ht="27" customHeight="1" spans="1:1">
      <c r="A9" s="237" t="s">
        <v>9</v>
      </c>
    </row>
    <row r="10" ht="27" customHeight="1" spans="1:1">
      <c r="A10" s="237" t="s">
        <v>10</v>
      </c>
    </row>
    <row r="11" ht="27" customHeight="1" spans="1:1">
      <c r="A11" s="237" t="s">
        <v>11</v>
      </c>
    </row>
    <row r="12" ht="27" customHeight="1" spans="1:1">
      <c r="A12" s="237" t="s">
        <v>12</v>
      </c>
    </row>
    <row r="13" ht="27" customHeight="1" spans="1:1">
      <c r="A13" s="237" t="s">
        <v>13</v>
      </c>
    </row>
    <row r="14" ht="27" customHeight="1" spans="1:1">
      <c r="A14" s="237" t="s">
        <v>14</v>
      </c>
    </row>
    <row r="15" ht="27" customHeight="1" spans="1:1">
      <c r="A15" s="237" t="s">
        <v>15</v>
      </c>
    </row>
    <row r="16" ht="27" customHeight="1" spans="1:1">
      <c r="A16" s="237" t="s">
        <v>16</v>
      </c>
    </row>
    <row r="17" ht="27" customHeight="1" spans="1:1">
      <c r="A17" s="237" t="s">
        <v>17</v>
      </c>
    </row>
    <row r="18" ht="27" customHeight="1" spans="1:1">
      <c r="A18" s="237" t="s">
        <v>18</v>
      </c>
    </row>
    <row r="19" ht="27" customHeight="1" spans="1:1">
      <c r="A19" s="237" t="s">
        <v>19</v>
      </c>
    </row>
    <row r="20" ht="27" customHeight="1" spans="1:1">
      <c r="A20" s="237" t="s">
        <v>20</v>
      </c>
    </row>
    <row r="21" ht="12.75" hidden="1"/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outlinePr summaryBelow="0" summaryRight="0"/>
    <pageSetUpPr fitToPage="1"/>
  </sheetPr>
  <dimension ref="A1:G25"/>
  <sheetViews>
    <sheetView showZeros="0" view="pageBreakPreview" zoomScaleNormal="100" workbookViewId="0">
      <pane xSplit="1" ySplit="6" topLeftCell="B19" activePane="bottomRight" state="frozen"/>
      <selection/>
      <selection pane="topRight"/>
      <selection pane="bottomLeft"/>
      <selection pane="bottomRight" activeCell="F24" sqref="F24"/>
    </sheetView>
  </sheetViews>
  <sheetFormatPr defaultColWidth="9.14166666666667" defaultRowHeight="14.25" customHeight="1" outlineLevelCol="6"/>
  <cols>
    <col min="1" max="7" width="25.425" style="2" customWidth="1"/>
    <col min="8" max="16384" width="9.14166666666667" style="2"/>
  </cols>
  <sheetData>
    <row r="1" ht="13.5" customHeight="1" spans="4:7">
      <c r="D1" s="3"/>
      <c r="E1" s="21"/>
      <c r="F1" s="21"/>
      <c r="G1" s="22"/>
    </row>
    <row r="2" ht="27" customHeight="1" spans="1:7">
      <c r="A2" s="4" t="s">
        <v>20</v>
      </c>
      <c r="B2" s="4"/>
      <c r="C2" s="4"/>
      <c r="D2" s="4"/>
      <c r="E2" s="4"/>
      <c r="F2" s="4"/>
      <c r="G2" s="4"/>
    </row>
    <row r="3" ht="24" customHeight="1" spans="1:7">
      <c r="A3" s="5" t="str">
        <f>"部门名称："&amp;封面!$A$2</f>
        <v>部门名称：弥渡县民政局</v>
      </c>
      <c r="B3" s="6"/>
      <c r="C3" s="6"/>
      <c r="D3" s="6"/>
      <c r="E3" s="23"/>
      <c r="F3" s="23"/>
      <c r="G3" s="24" t="s">
        <v>21</v>
      </c>
    </row>
    <row r="4" ht="31.5" customHeight="1" spans="1:7">
      <c r="A4" s="7" t="s">
        <v>253</v>
      </c>
      <c r="B4" s="7" t="s">
        <v>349</v>
      </c>
      <c r="C4" s="7" t="s">
        <v>255</v>
      </c>
      <c r="D4" s="8" t="s">
        <v>512</v>
      </c>
      <c r="E4" s="25" t="s">
        <v>82</v>
      </c>
      <c r="F4" s="25"/>
      <c r="G4" s="25"/>
    </row>
    <row r="5" ht="31.5" customHeight="1" spans="1:7">
      <c r="A5" s="7"/>
      <c r="B5" s="7"/>
      <c r="C5" s="7"/>
      <c r="D5" s="8"/>
      <c r="E5" s="25" t="s">
        <v>513</v>
      </c>
      <c r="F5" s="8" t="s">
        <v>514</v>
      </c>
      <c r="G5" s="8" t="s">
        <v>515</v>
      </c>
    </row>
    <row r="6" ht="15" customHeight="1" spans="1:7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</row>
    <row r="7" ht="31.5" customHeight="1" spans="1:7">
      <c r="A7" s="10" t="s">
        <v>0</v>
      </c>
      <c r="B7" s="11"/>
      <c r="C7" s="11"/>
      <c r="D7" s="12"/>
      <c r="E7" s="26">
        <v>9861240</v>
      </c>
      <c r="F7" s="26"/>
      <c r="G7" s="26"/>
    </row>
    <row r="8" ht="31.5" customHeight="1" spans="1:7">
      <c r="A8" s="13" t="s">
        <v>0</v>
      </c>
      <c r="B8" s="14"/>
      <c r="C8" s="14"/>
      <c r="D8" s="15"/>
      <c r="E8" s="26">
        <v>9861240</v>
      </c>
      <c r="F8" s="26"/>
      <c r="G8" s="26"/>
    </row>
    <row r="9" ht="31.5" customHeight="1" spans="1:7">
      <c r="A9" s="16"/>
      <c r="B9" s="14" t="s">
        <v>371</v>
      </c>
      <c r="C9" s="14" t="s">
        <v>387</v>
      </c>
      <c r="D9" s="15" t="s">
        <v>516</v>
      </c>
      <c r="E9" s="27">
        <v>8000</v>
      </c>
      <c r="F9" s="27"/>
      <c r="G9" s="27"/>
    </row>
    <row r="10" ht="31.5" customHeight="1" spans="1:7">
      <c r="A10" s="16"/>
      <c r="B10" s="14" t="s">
        <v>358</v>
      </c>
      <c r="C10" s="14" t="s">
        <v>364</v>
      </c>
      <c r="D10" s="15" t="s">
        <v>516</v>
      </c>
      <c r="E10" s="27">
        <v>20000</v>
      </c>
      <c r="F10" s="27"/>
      <c r="G10" s="27"/>
    </row>
    <row r="11" ht="31.5" customHeight="1" spans="1:7">
      <c r="A11" s="16"/>
      <c r="B11" s="14" t="s">
        <v>371</v>
      </c>
      <c r="C11" s="14" t="s">
        <v>381</v>
      </c>
      <c r="D11" s="15" t="s">
        <v>516</v>
      </c>
      <c r="E11" s="27">
        <v>200000</v>
      </c>
      <c r="F11" s="27"/>
      <c r="G11" s="27"/>
    </row>
    <row r="12" ht="31.5" customHeight="1" spans="1:7">
      <c r="A12" s="16"/>
      <c r="B12" s="14" t="s">
        <v>371</v>
      </c>
      <c r="C12" s="14" t="s">
        <v>393</v>
      </c>
      <c r="D12" s="15" t="s">
        <v>516</v>
      </c>
      <c r="E12" s="27">
        <v>773940</v>
      </c>
      <c r="F12" s="27"/>
      <c r="G12" s="27"/>
    </row>
    <row r="13" ht="31.5" customHeight="1" spans="1:7">
      <c r="A13" s="16"/>
      <c r="B13" s="14" t="s">
        <v>358</v>
      </c>
      <c r="C13" s="14" t="s">
        <v>377</v>
      </c>
      <c r="D13" s="15" t="s">
        <v>516</v>
      </c>
      <c r="E13" s="27">
        <v>20000</v>
      </c>
      <c r="F13" s="27"/>
      <c r="G13" s="27"/>
    </row>
    <row r="14" ht="31.5" customHeight="1" spans="1:7">
      <c r="A14" s="16"/>
      <c r="B14" s="14" t="s">
        <v>358</v>
      </c>
      <c r="C14" s="14" t="s">
        <v>389</v>
      </c>
      <c r="D14" s="15" t="s">
        <v>516</v>
      </c>
      <c r="E14" s="27">
        <v>1870000</v>
      </c>
      <c r="F14" s="27"/>
      <c r="G14" s="27"/>
    </row>
    <row r="15" ht="31.5" customHeight="1" spans="1:7">
      <c r="A15" s="16"/>
      <c r="B15" s="14" t="s">
        <v>358</v>
      </c>
      <c r="C15" s="14" t="s">
        <v>391</v>
      </c>
      <c r="D15" s="15" t="s">
        <v>516</v>
      </c>
      <c r="E15" s="27">
        <v>500000</v>
      </c>
      <c r="F15" s="27"/>
      <c r="G15" s="27"/>
    </row>
    <row r="16" ht="31.5" customHeight="1" spans="1:7">
      <c r="A16" s="16"/>
      <c r="B16" s="14" t="s">
        <v>358</v>
      </c>
      <c r="C16" s="14" t="s">
        <v>370</v>
      </c>
      <c r="D16" s="15" t="s">
        <v>516</v>
      </c>
      <c r="E16" s="27">
        <v>20000</v>
      </c>
      <c r="F16" s="27"/>
      <c r="G16" s="27"/>
    </row>
    <row r="17" ht="31.5" customHeight="1" spans="1:7">
      <c r="A17" s="16"/>
      <c r="B17" s="14" t="s">
        <v>358</v>
      </c>
      <c r="C17" s="14" t="s">
        <v>366</v>
      </c>
      <c r="D17" s="15" t="s">
        <v>516</v>
      </c>
      <c r="E17" s="27">
        <v>20000</v>
      </c>
      <c r="F17" s="27"/>
      <c r="G17" s="27"/>
    </row>
    <row r="18" ht="31.5" customHeight="1" spans="1:7">
      <c r="A18" s="16"/>
      <c r="B18" s="14" t="s">
        <v>371</v>
      </c>
      <c r="C18" s="14" t="s">
        <v>383</v>
      </c>
      <c r="D18" s="15" t="s">
        <v>516</v>
      </c>
      <c r="E18" s="27">
        <v>20000</v>
      </c>
      <c r="F18" s="27"/>
      <c r="G18" s="27"/>
    </row>
    <row r="19" ht="31.5" customHeight="1" spans="1:7">
      <c r="A19" s="16"/>
      <c r="B19" s="14" t="s">
        <v>371</v>
      </c>
      <c r="C19" s="14" t="s">
        <v>385</v>
      </c>
      <c r="D19" s="15" t="s">
        <v>516</v>
      </c>
      <c r="E19" s="27">
        <v>1309300</v>
      </c>
      <c r="F19" s="27"/>
      <c r="G19" s="27"/>
    </row>
    <row r="20" ht="31.5" customHeight="1" spans="1:7">
      <c r="A20" s="16"/>
      <c r="B20" s="14" t="s">
        <v>371</v>
      </c>
      <c r="C20" s="14" t="s">
        <v>395</v>
      </c>
      <c r="D20" s="15" t="s">
        <v>516</v>
      </c>
      <c r="E20" s="27">
        <v>400000</v>
      </c>
      <c r="F20" s="27"/>
      <c r="G20" s="27"/>
    </row>
    <row r="21" ht="31.5" customHeight="1" spans="1:7">
      <c r="A21" s="16"/>
      <c r="B21" s="14" t="s">
        <v>371</v>
      </c>
      <c r="C21" s="14" t="s">
        <v>375</v>
      </c>
      <c r="D21" s="15" t="s">
        <v>516</v>
      </c>
      <c r="E21" s="27">
        <v>3000000</v>
      </c>
      <c r="F21" s="27"/>
      <c r="G21" s="27"/>
    </row>
    <row r="22" ht="31.5" customHeight="1" spans="1:7">
      <c r="A22" s="16"/>
      <c r="B22" s="14" t="s">
        <v>371</v>
      </c>
      <c r="C22" s="14" t="s">
        <v>373</v>
      </c>
      <c r="D22" s="15" t="s">
        <v>516</v>
      </c>
      <c r="E22" s="27">
        <v>1500000</v>
      </c>
      <c r="F22" s="27"/>
      <c r="G22" s="27"/>
    </row>
    <row r="23" ht="31.5" customHeight="1" spans="1:7">
      <c r="A23" s="16"/>
      <c r="B23" s="14" t="s">
        <v>358</v>
      </c>
      <c r="C23" s="14" t="s">
        <v>360</v>
      </c>
      <c r="D23" s="15" t="s">
        <v>516</v>
      </c>
      <c r="E23" s="27">
        <v>200000</v>
      </c>
      <c r="F23" s="27"/>
      <c r="G23" s="27"/>
    </row>
    <row r="24" ht="31.5" customHeight="1" spans="1:7">
      <c r="A24" s="17" t="s">
        <v>79</v>
      </c>
      <c r="B24" s="18" t="s">
        <v>99</v>
      </c>
      <c r="C24" s="18"/>
      <c r="D24" s="18"/>
      <c r="E24" s="26">
        <v>9861240</v>
      </c>
      <c r="F24" s="28" t="s">
        <v>99</v>
      </c>
      <c r="G24" s="28" t="s">
        <v>99</v>
      </c>
    </row>
    <row r="25" s="1" customFormat="1" ht="18" customHeight="1" spans="1:2">
      <c r="A25" s="19"/>
      <c r="B25" s="20"/>
    </row>
  </sheetData>
  <mergeCells count="7">
    <mergeCell ref="A2:G2"/>
    <mergeCell ref="E4:G4"/>
    <mergeCell ref="A24:D24"/>
    <mergeCell ref="A4:A5"/>
    <mergeCell ref="B4:B5"/>
    <mergeCell ref="C4:C5"/>
    <mergeCell ref="D4:D5"/>
  </mergeCells>
  <printOptions horizontalCentered="1"/>
  <pageMargins left="0.385416666666667" right="0.385416666666667" top="0.583333333333333" bottom="0.583333333333333" header="0.5" footer="0.5"/>
  <pageSetup paperSize="9" scale="72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D43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D26" sqref="D26"/>
    </sheetView>
  </sheetViews>
  <sheetFormatPr defaultColWidth="0" defaultRowHeight="12" zeroHeight="1" outlineLevelCol="3"/>
  <cols>
    <col min="1" max="1" width="35.1416666666667" style="20" customWidth="1"/>
    <col min="2" max="2" width="20.7166666666667" style="20" customWidth="1"/>
    <col min="3" max="3" width="35.1416666666667" style="20" customWidth="1"/>
    <col min="4" max="4" width="20.7166666666667" style="20" customWidth="1"/>
    <col min="5" max="16384" width="8" style="52" hidden="1"/>
  </cols>
  <sheetData>
    <row r="1" s="49" customFormat="1" customHeight="1" spans="1:4">
      <c r="A1" s="63"/>
      <c r="B1" s="63"/>
      <c r="C1" s="63"/>
      <c r="D1" s="226"/>
    </row>
    <row r="2" s="225" customFormat="1" ht="36" customHeight="1" spans="1:4">
      <c r="A2" s="54" t="s">
        <v>3</v>
      </c>
      <c r="B2" s="227"/>
      <c r="C2" s="227"/>
      <c r="D2" s="227"/>
    </row>
    <row r="3" s="50" customFormat="1" ht="24" customHeight="1" spans="1:4">
      <c r="A3" s="92" t="str">
        <f>"部门名称："&amp;封面!$A$2</f>
        <v>部门名称：弥渡县民政局</v>
      </c>
      <c r="B3" s="202"/>
      <c r="C3" s="202"/>
      <c r="D3" s="142" t="s">
        <v>21</v>
      </c>
    </row>
    <row r="4" ht="19.5" customHeight="1" spans="1:4">
      <c r="A4" s="60" t="s">
        <v>22</v>
      </c>
      <c r="B4" s="60"/>
      <c r="C4" s="60" t="s">
        <v>23</v>
      </c>
      <c r="D4" s="60"/>
    </row>
    <row r="5" ht="19.5" customHeight="1" spans="1:4">
      <c r="A5" s="60" t="s">
        <v>24</v>
      </c>
      <c r="B5" s="60" t="s">
        <v>25</v>
      </c>
      <c r="C5" s="60" t="s">
        <v>26</v>
      </c>
      <c r="D5" s="60" t="s">
        <v>25</v>
      </c>
    </row>
    <row r="6" ht="19.5" customHeight="1" spans="1:4">
      <c r="A6" s="60"/>
      <c r="B6" s="60"/>
      <c r="C6" s="60"/>
      <c r="D6" s="60"/>
    </row>
    <row r="7" ht="21.95" customHeight="1" spans="1:4">
      <c r="A7" s="207" t="s">
        <v>27</v>
      </c>
      <c r="B7" s="206">
        <v>49076836.61</v>
      </c>
      <c r="C7" s="207" t="s">
        <v>28</v>
      </c>
      <c r="D7" s="206"/>
    </row>
    <row r="8" ht="21.95" customHeight="1" spans="1:4">
      <c r="A8" s="207" t="s">
        <v>29</v>
      </c>
      <c r="B8" s="206"/>
      <c r="C8" s="207" t="s">
        <v>30</v>
      </c>
      <c r="D8" s="206"/>
    </row>
    <row r="9" ht="21.95" customHeight="1" spans="1:4">
      <c r="A9" s="207" t="s">
        <v>31</v>
      </c>
      <c r="B9" s="206"/>
      <c r="C9" s="207" t="s">
        <v>32</v>
      </c>
      <c r="D9" s="206"/>
    </row>
    <row r="10" ht="21.95" customHeight="1" spans="1:4">
      <c r="A10" s="207" t="s">
        <v>33</v>
      </c>
      <c r="B10" s="206"/>
      <c r="C10" s="207" t="s">
        <v>34</v>
      </c>
      <c r="D10" s="206"/>
    </row>
    <row r="11" ht="21.95" customHeight="1" spans="1:4">
      <c r="A11" s="207" t="s">
        <v>35</v>
      </c>
      <c r="B11" s="228">
        <f>SUM(B12:B16)</f>
        <v>0</v>
      </c>
      <c r="C11" s="207" t="s">
        <v>36</v>
      </c>
      <c r="D11" s="206"/>
    </row>
    <row r="12" ht="21.95" customHeight="1" spans="1:4">
      <c r="A12" s="229" t="s">
        <v>37</v>
      </c>
      <c r="B12" s="206"/>
      <c r="C12" s="207" t="s">
        <v>38</v>
      </c>
      <c r="D12" s="206"/>
    </row>
    <row r="13" ht="21.95" customHeight="1" spans="1:4">
      <c r="A13" s="229" t="s">
        <v>39</v>
      </c>
      <c r="B13" s="206"/>
      <c r="C13" s="207" t="s">
        <v>40</v>
      </c>
      <c r="D13" s="206"/>
    </row>
    <row r="14" ht="21.95" customHeight="1" spans="1:4">
      <c r="A14" s="229" t="s">
        <v>41</v>
      </c>
      <c r="B14" s="206"/>
      <c r="C14" s="207" t="s">
        <v>42</v>
      </c>
      <c r="D14" s="206">
        <v>48507407.55</v>
      </c>
    </row>
    <row r="15" ht="21.95" customHeight="1" spans="1:4">
      <c r="A15" s="229" t="s">
        <v>43</v>
      </c>
      <c r="B15" s="206"/>
      <c r="C15" s="207" t="s">
        <v>44</v>
      </c>
      <c r="D15" s="206">
        <v>256049.06</v>
      </c>
    </row>
    <row r="16" ht="21.95" customHeight="1" spans="1:4">
      <c r="A16" s="230" t="s">
        <v>45</v>
      </c>
      <c r="B16" s="231"/>
      <c r="C16" s="207" t="s">
        <v>46</v>
      </c>
      <c r="D16" s="206"/>
    </row>
    <row r="17" ht="21.95" customHeight="1" spans="1:4">
      <c r="A17" s="230"/>
      <c r="B17" s="231"/>
      <c r="C17" s="207" t="s">
        <v>47</v>
      </c>
      <c r="D17" s="206"/>
    </row>
    <row r="18" ht="21.95" customHeight="1" spans="1:4">
      <c r="A18" s="210"/>
      <c r="B18" s="231"/>
      <c r="C18" s="207" t="s">
        <v>48</v>
      </c>
      <c r="D18" s="206"/>
    </row>
    <row r="19" ht="21.95" customHeight="1" spans="1:4">
      <c r="A19" s="210"/>
      <c r="B19" s="231"/>
      <c r="C19" s="207" t="s">
        <v>49</v>
      </c>
      <c r="D19" s="206"/>
    </row>
    <row r="20" ht="21.95" customHeight="1" spans="1:4">
      <c r="A20" s="210"/>
      <c r="B20" s="231"/>
      <c r="C20" s="207" t="s">
        <v>50</v>
      </c>
      <c r="D20" s="206"/>
    </row>
    <row r="21" ht="21.95" customHeight="1" spans="1:4">
      <c r="A21" s="210"/>
      <c r="B21" s="231"/>
      <c r="C21" s="207" t="s">
        <v>51</v>
      </c>
      <c r="D21" s="206">
        <v>0</v>
      </c>
    </row>
    <row r="22" ht="21.95" customHeight="1" spans="1:4">
      <c r="A22" s="210"/>
      <c r="B22" s="231"/>
      <c r="C22" s="207" t="s">
        <v>52</v>
      </c>
      <c r="D22" s="206"/>
    </row>
    <row r="23" ht="21.95" customHeight="1" spans="1:4">
      <c r="A23" s="210"/>
      <c r="B23" s="231"/>
      <c r="C23" s="207" t="s">
        <v>53</v>
      </c>
      <c r="D23" s="206"/>
    </row>
    <row r="24" ht="21.95" customHeight="1" spans="1:4">
      <c r="A24" s="210"/>
      <c r="B24" s="231"/>
      <c r="C24" s="207" t="s">
        <v>54</v>
      </c>
      <c r="D24" s="206"/>
    </row>
    <row r="25" ht="21.95" customHeight="1" spans="1:4">
      <c r="A25" s="210"/>
      <c r="B25" s="231"/>
      <c r="C25" s="207" t="s">
        <v>55</v>
      </c>
      <c r="D25" s="206">
        <v>313380</v>
      </c>
    </row>
    <row r="26" ht="21.95" customHeight="1" spans="1:4">
      <c r="A26" s="210"/>
      <c r="B26" s="231"/>
      <c r="C26" s="207" t="s">
        <v>56</v>
      </c>
      <c r="D26" s="206"/>
    </row>
    <row r="27" ht="21.95" customHeight="1" spans="1:4">
      <c r="A27" s="210"/>
      <c r="B27" s="231"/>
      <c r="C27" s="207" t="s">
        <v>57</v>
      </c>
      <c r="D27" s="206"/>
    </row>
    <row r="28" ht="21.95" customHeight="1" spans="1:4">
      <c r="A28" s="210"/>
      <c r="B28" s="231"/>
      <c r="C28" s="207" t="s">
        <v>58</v>
      </c>
      <c r="D28" s="206"/>
    </row>
    <row r="29" ht="21.95" customHeight="1" spans="1:4">
      <c r="A29" s="210"/>
      <c r="B29" s="231"/>
      <c r="C29" s="207" t="s">
        <v>59</v>
      </c>
      <c r="D29" s="206"/>
    </row>
    <row r="30" ht="21.95" customHeight="1" spans="1:4">
      <c r="A30" s="210"/>
      <c r="B30" s="231"/>
      <c r="C30" s="207" t="s">
        <v>60</v>
      </c>
      <c r="D30" s="206"/>
    </row>
    <row r="31" ht="21.95" customHeight="1" spans="1:4">
      <c r="A31" s="210"/>
      <c r="B31" s="231"/>
      <c r="C31" s="207" t="s">
        <v>61</v>
      </c>
      <c r="D31" s="206"/>
    </row>
    <row r="32" ht="21.95" customHeight="1" spans="1:4">
      <c r="A32" s="210"/>
      <c r="B32" s="231"/>
      <c r="C32" s="232" t="s">
        <v>62</v>
      </c>
      <c r="D32" s="206"/>
    </row>
    <row r="33" ht="21.95" customHeight="1" spans="1:4">
      <c r="A33" s="210"/>
      <c r="B33" s="231"/>
      <c r="C33" s="232" t="s">
        <v>63</v>
      </c>
      <c r="D33" s="206"/>
    </row>
    <row r="34" ht="21.95" customHeight="1" spans="1:4">
      <c r="A34" s="210"/>
      <c r="B34" s="231"/>
      <c r="C34" s="232" t="s">
        <v>64</v>
      </c>
      <c r="D34" s="206"/>
    </row>
    <row r="35" ht="21.95" customHeight="1" spans="1:4">
      <c r="A35" s="210"/>
      <c r="B35" s="231"/>
      <c r="C35" s="207"/>
      <c r="D35" s="206"/>
    </row>
    <row r="36" ht="21.95" customHeight="1" spans="1:4">
      <c r="A36" s="118" t="s">
        <v>65</v>
      </c>
      <c r="B36" s="204">
        <f>SUM(B7:B11)</f>
        <v>49076836.61</v>
      </c>
      <c r="C36" s="118" t="s">
        <v>66</v>
      </c>
      <c r="D36" s="204">
        <f>SUM(D7:D34)</f>
        <v>49076836.61</v>
      </c>
    </row>
    <row r="37" ht="21.95" customHeight="1" spans="1:4">
      <c r="A37" s="207" t="s">
        <v>67</v>
      </c>
      <c r="B37" s="228">
        <f>SUM(B38:B42)</f>
        <v>0</v>
      </c>
      <c r="C37" s="207" t="s">
        <v>68</v>
      </c>
      <c r="D37" s="228">
        <f>SUM(D38:D42)</f>
        <v>0</v>
      </c>
    </row>
    <row r="38" ht="21.95" customHeight="1" spans="1:4">
      <c r="A38" s="207" t="s">
        <v>69</v>
      </c>
      <c r="B38" s="206"/>
      <c r="C38" s="207" t="s">
        <v>69</v>
      </c>
      <c r="D38" s="206"/>
    </row>
    <row r="39" ht="21.95" customHeight="1" spans="1:4">
      <c r="A39" s="207" t="s">
        <v>70</v>
      </c>
      <c r="B39" s="206"/>
      <c r="C39" s="207" t="s">
        <v>70</v>
      </c>
      <c r="D39" s="206"/>
    </row>
    <row r="40" ht="21.95" customHeight="1" spans="1:4">
      <c r="A40" s="207" t="s">
        <v>71</v>
      </c>
      <c r="B40" s="206"/>
      <c r="C40" s="207" t="s">
        <v>71</v>
      </c>
      <c r="D40" s="206"/>
    </row>
    <row r="41" ht="21.95" customHeight="1" spans="1:4">
      <c r="A41" s="207" t="s">
        <v>72</v>
      </c>
      <c r="B41" s="206"/>
      <c r="C41" s="207" t="s">
        <v>72</v>
      </c>
      <c r="D41" s="206"/>
    </row>
    <row r="42" ht="21.95" customHeight="1" spans="1:4">
      <c r="A42" s="207" t="s">
        <v>73</v>
      </c>
      <c r="B42" s="206"/>
      <c r="C42" s="207" t="s">
        <v>73</v>
      </c>
      <c r="D42" s="206"/>
    </row>
    <row r="43" ht="21.95" customHeight="1" spans="1:4">
      <c r="A43" s="118" t="s">
        <v>74</v>
      </c>
      <c r="B43" s="204">
        <f>SUM(B36,B37)</f>
        <v>49076836.61</v>
      </c>
      <c r="C43" s="118" t="s">
        <v>75</v>
      </c>
      <c r="D43" s="204">
        <f>SUM(D36:D37)</f>
        <v>49076836.61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D37" sqref="D37"/>
    </sheetView>
  </sheetViews>
  <sheetFormatPr defaultColWidth="8" defaultRowHeight="14.25" customHeight="1"/>
  <cols>
    <col min="1" max="1" width="21.1416666666667" style="20" customWidth="1"/>
    <col min="2" max="2" width="35.2833333333333" style="20" customWidth="1"/>
    <col min="3" max="14" width="12" style="20" customWidth="1"/>
    <col min="15" max="18" width="12" style="52" customWidth="1"/>
    <col min="19" max="20" width="12" style="20" customWidth="1"/>
    <col min="21" max="16384" width="8" style="52"/>
  </cols>
  <sheetData>
    <row r="1" s="49" customFormat="1" ht="12" customHeight="1" spans="1:20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76"/>
      <c r="T1" s="76"/>
    </row>
    <row r="2" s="49" customFormat="1" ht="36" customHeight="1" spans="1:20">
      <c r="A2" s="54" t="s">
        <v>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="50" customFormat="1" ht="24" customHeight="1" spans="1:20">
      <c r="A3" s="92" t="str">
        <f>"部门名称："&amp;封面!$A$2</f>
        <v>部门名称：弥渡县民政局</v>
      </c>
      <c r="B3" s="93"/>
      <c r="C3" s="93" t="e">
        <f>SUBSTITUTE(封面!#REF!," ","")&amp;封面!#REF!</f>
        <v>#REF!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142" t="s">
        <v>21</v>
      </c>
      <c r="T3" s="142" t="s">
        <v>76</v>
      </c>
    </row>
    <row r="4" ht="18.75" customHeight="1" spans="1:20">
      <c r="A4" s="219" t="s">
        <v>77</v>
      </c>
      <c r="B4" s="219" t="s">
        <v>78</v>
      </c>
      <c r="C4" s="219" t="s">
        <v>79</v>
      </c>
      <c r="D4" s="219" t="s">
        <v>80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 t="s">
        <v>67</v>
      </c>
      <c r="P4" s="219"/>
      <c r="Q4" s="219"/>
      <c r="R4" s="219"/>
      <c r="S4" s="219"/>
      <c r="T4" s="219"/>
    </row>
    <row r="5" ht="18.75" customHeight="1" spans="1:20">
      <c r="A5" s="219"/>
      <c r="B5" s="219"/>
      <c r="C5" s="219"/>
      <c r="D5" s="219" t="s">
        <v>81</v>
      </c>
      <c r="E5" s="219" t="s">
        <v>82</v>
      </c>
      <c r="F5" s="219" t="s">
        <v>83</v>
      </c>
      <c r="G5" s="219" t="s">
        <v>84</v>
      </c>
      <c r="H5" s="219" t="s">
        <v>85</v>
      </c>
      <c r="I5" s="219" t="s">
        <v>86</v>
      </c>
      <c r="J5" s="219"/>
      <c r="K5" s="219"/>
      <c r="L5" s="219"/>
      <c r="M5" s="219"/>
      <c r="N5" s="219"/>
      <c r="O5" s="219" t="s">
        <v>81</v>
      </c>
      <c r="P5" s="219" t="s">
        <v>82</v>
      </c>
      <c r="Q5" s="219" t="s">
        <v>83</v>
      </c>
      <c r="R5" s="219" t="s">
        <v>84</v>
      </c>
      <c r="S5" s="219" t="s">
        <v>85</v>
      </c>
      <c r="T5" s="219" t="s">
        <v>86</v>
      </c>
    </row>
    <row r="6" ht="33.75" customHeight="1" spans="1:20">
      <c r="A6" s="219"/>
      <c r="B6" s="219"/>
      <c r="C6" s="219"/>
      <c r="D6" s="219"/>
      <c r="E6" s="219"/>
      <c r="F6" s="219"/>
      <c r="G6" s="219"/>
      <c r="H6" s="219"/>
      <c r="I6" s="219" t="s">
        <v>81</v>
      </c>
      <c r="J6" s="219" t="s">
        <v>87</v>
      </c>
      <c r="K6" s="219" t="s">
        <v>88</v>
      </c>
      <c r="L6" s="219" t="s">
        <v>89</v>
      </c>
      <c r="M6" s="219" t="s">
        <v>90</v>
      </c>
      <c r="N6" s="219" t="s">
        <v>91</v>
      </c>
      <c r="O6" s="219"/>
      <c r="P6" s="219"/>
      <c r="Q6" s="219"/>
      <c r="R6" s="219"/>
      <c r="S6" s="219"/>
      <c r="T6" s="219"/>
    </row>
    <row r="7" ht="16.5" customHeight="1" spans="1:20">
      <c r="A7" s="220">
        <v>1</v>
      </c>
      <c r="B7" s="220">
        <v>2</v>
      </c>
      <c r="C7" s="220" t="s">
        <v>92</v>
      </c>
      <c r="D7" s="220" t="s">
        <v>93</v>
      </c>
      <c r="E7" s="220">
        <v>5</v>
      </c>
      <c r="F7" s="220">
        <v>6</v>
      </c>
      <c r="G7" s="220">
        <v>7</v>
      </c>
      <c r="H7" s="220">
        <v>8</v>
      </c>
      <c r="I7" s="220" t="s">
        <v>94</v>
      </c>
      <c r="J7" s="220">
        <v>10</v>
      </c>
      <c r="K7" s="220">
        <v>11</v>
      </c>
      <c r="L7" s="220">
        <v>12</v>
      </c>
      <c r="M7" s="220">
        <v>13</v>
      </c>
      <c r="N7" s="220">
        <v>14</v>
      </c>
      <c r="O7" s="220" t="s">
        <v>95</v>
      </c>
      <c r="P7" s="220">
        <v>16</v>
      </c>
      <c r="Q7" s="220">
        <v>17</v>
      </c>
      <c r="R7" s="220">
        <v>18</v>
      </c>
      <c r="S7" s="220">
        <v>19</v>
      </c>
      <c r="T7" s="220">
        <v>20</v>
      </c>
    </row>
    <row r="8" ht="16.5" customHeight="1" spans="1:20">
      <c r="A8" s="207" t="s">
        <v>96</v>
      </c>
      <c r="B8" s="207" t="s">
        <v>0</v>
      </c>
      <c r="C8" s="221">
        <v>49076836.61</v>
      </c>
      <c r="D8" s="221">
        <v>49076836.61</v>
      </c>
      <c r="E8" s="221">
        <v>49076836.61</v>
      </c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</row>
    <row r="9" ht="16.5" customHeight="1" spans="1:20">
      <c r="A9" s="222" t="s">
        <v>97</v>
      </c>
      <c r="B9" s="223" t="s">
        <v>0</v>
      </c>
      <c r="C9" s="221">
        <v>49076836.61</v>
      </c>
      <c r="D9" s="221">
        <v>49076836.61</v>
      </c>
      <c r="E9" s="221">
        <v>49076836.61</v>
      </c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</row>
    <row r="10" ht="16.5" customHeight="1" spans="1:20">
      <c r="A10" s="118" t="s">
        <v>98</v>
      </c>
      <c r="B10" s="118"/>
      <c r="C10" s="224">
        <v>49076836.61</v>
      </c>
      <c r="D10" s="224">
        <v>49076836.61</v>
      </c>
      <c r="E10" s="224">
        <v>49076836.61</v>
      </c>
      <c r="F10" s="224" t="s">
        <v>99</v>
      </c>
      <c r="G10" s="224" t="s">
        <v>99</v>
      </c>
      <c r="H10" s="224" t="s">
        <v>99</v>
      </c>
      <c r="I10" s="224"/>
      <c r="J10" s="224" t="s">
        <v>99</v>
      </c>
      <c r="K10" s="224" t="s">
        <v>99</v>
      </c>
      <c r="L10" s="224" t="s">
        <v>99</v>
      </c>
      <c r="M10" s="224" t="s">
        <v>99</v>
      </c>
      <c r="N10" s="224" t="s">
        <v>99</v>
      </c>
      <c r="O10" s="224" t="s">
        <v>99</v>
      </c>
      <c r="P10" s="224" t="s">
        <v>99</v>
      </c>
      <c r="Q10" s="224"/>
      <c r="R10" s="224"/>
      <c r="S10" s="224"/>
      <c r="T10" s="224"/>
    </row>
  </sheetData>
  <sheetProtection formatCells="0" formatColumns="0" formatRows="0" insertRows="0" insertColumns="0" insertHyperlinks="0" deleteColumns="0" deleteRows="0" sort="0" autoFilter="0" pivotTables="0"/>
  <mergeCells count="22">
    <mergeCell ref="S1:T1"/>
    <mergeCell ref="A2:T2"/>
    <mergeCell ref="A3:D3"/>
    <mergeCell ref="S3:T3"/>
    <mergeCell ref="D4:N4"/>
    <mergeCell ref="O4:T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0.393700787401575" right="0.393700787401575" top="0.511811023622047" bottom="0.511811023622047" header="0.31496062992126" footer="0.31496062992126"/>
  <pageSetup paperSize="8" scale="6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W44"/>
  <sheetViews>
    <sheetView showGridLines="0" showZeros="0" view="pageBreakPreview" zoomScale="85" zoomScaleNormal="85" workbookViewId="0">
      <pane xSplit="3" ySplit="7" topLeftCell="D8" activePane="bottomRight" state="frozen"/>
      <selection/>
      <selection pane="topRight"/>
      <selection pane="bottomLeft"/>
      <selection pane="bottomRight" activeCell="H51" sqref="H51"/>
    </sheetView>
  </sheetViews>
  <sheetFormatPr defaultColWidth="9.14166666666667" defaultRowHeight="14.25" customHeight="1"/>
  <cols>
    <col min="1" max="1" width="11.425" style="20" customWidth="1"/>
    <col min="2" max="2" width="26.7166666666667" style="20" customWidth="1"/>
    <col min="3" max="23" width="15.575" style="20" customWidth="1"/>
    <col min="24" max="16384" width="9.14166666666667" style="20"/>
  </cols>
  <sheetData>
    <row r="1" s="77" customFormat="1" ht="15.75" customHeight="1" spans="1:23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76"/>
      <c r="R1" s="63"/>
      <c r="S1" s="63"/>
      <c r="T1" s="63"/>
      <c r="U1" s="63"/>
      <c r="V1" s="63"/>
      <c r="W1" s="76"/>
    </row>
    <row r="2" s="77" customFormat="1" ht="39" customHeight="1" spans="1:23">
      <c r="A2" s="54" t="s">
        <v>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="87" customFormat="1" ht="24" customHeight="1" spans="1:23">
      <c r="A3" s="65" t="str">
        <f>"部门名称："&amp;封面!$A$2</f>
        <v>部门名称：弥渡县民政局</v>
      </c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93"/>
      <c r="P3" s="93"/>
      <c r="Q3" s="142"/>
      <c r="R3" s="142"/>
      <c r="S3" s="142"/>
      <c r="T3" s="142"/>
      <c r="U3" s="93"/>
      <c r="V3" s="93"/>
      <c r="W3" s="142" t="s">
        <v>21</v>
      </c>
    </row>
    <row r="4" s="87" customFormat="1" ht="24" customHeight="1" spans="1:23">
      <c r="A4" s="57" t="s">
        <v>100</v>
      </c>
      <c r="B4" s="57" t="s">
        <v>101</v>
      </c>
      <c r="C4" s="212" t="s">
        <v>79</v>
      </c>
      <c r="D4" s="213"/>
      <c r="E4" s="218" t="s">
        <v>102</v>
      </c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99" t="s">
        <v>103</v>
      </c>
      <c r="S4" s="106"/>
      <c r="T4" s="106"/>
      <c r="U4" s="106"/>
      <c r="V4" s="106"/>
      <c r="W4" s="110"/>
    </row>
    <row r="5" s="87" customFormat="1" ht="24" customHeight="1" spans="1:23">
      <c r="A5" s="57"/>
      <c r="B5" s="57"/>
      <c r="C5" s="100"/>
      <c r="D5" s="57" t="s">
        <v>104</v>
      </c>
      <c r="E5" s="57" t="s">
        <v>81</v>
      </c>
      <c r="F5" s="218" t="s">
        <v>82</v>
      </c>
      <c r="G5" s="218"/>
      <c r="H5" s="218"/>
      <c r="I5" s="57" t="s">
        <v>83</v>
      </c>
      <c r="J5" s="57" t="s">
        <v>84</v>
      </c>
      <c r="K5" s="57" t="s">
        <v>85</v>
      </c>
      <c r="L5" s="57" t="s">
        <v>86</v>
      </c>
      <c r="M5" s="57"/>
      <c r="N5" s="57"/>
      <c r="O5" s="57"/>
      <c r="P5" s="57"/>
      <c r="Q5" s="57"/>
      <c r="R5" s="98" t="s">
        <v>81</v>
      </c>
      <c r="S5" s="98" t="s">
        <v>82</v>
      </c>
      <c r="T5" s="98" t="s">
        <v>83</v>
      </c>
      <c r="U5" s="98" t="s">
        <v>84</v>
      </c>
      <c r="V5" s="98" t="s">
        <v>85</v>
      </c>
      <c r="W5" s="98" t="s">
        <v>86</v>
      </c>
    </row>
    <row r="6" ht="32.25" customHeight="1" spans="1:23">
      <c r="A6" s="57"/>
      <c r="B6" s="57"/>
      <c r="C6" s="101"/>
      <c r="D6" s="57"/>
      <c r="E6" s="57"/>
      <c r="F6" s="57" t="s">
        <v>81</v>
      </c>
      <c r="G6" s="57" t="s">
        <v>105</v>
      </c>
      <c r="H6" s="57" t="s">
        <v>106</v>
      </c>
      <c r="I6" s="57"/>
      <c r="J6" s="57"/>
      <c r="K6" s="57"/>
      <c r="L6" s="57" t="s">
        <v>81</v>
      </c>
      <c r="M6" s="57" t="s">
        <v>107</v>
      </c>
      <c r="N6" s="57" t="s">
        <v>108</v>
      </c>
      <c r="O6" s="57" t="s">
        <v>109</v>
      </c>
      <c r="P6" s="57" t="s">
        <v>110</v>
      </c>
      <c r="Q6" s="57" t="s">
        <v>111</v>
      </c>
      <c r="R6" s="101"/>
      <c r="S6" s="101"/>
      <c r="T6" s="101"/>
      <c r="U6" s="101"/>
      <c r="V6" s="101"/>
      <c r="W6" s="101"/>
    </row>
    <row r="7" ht="16.5" customHeight="1" spans="1:23">
      <c r="A7" s="214">
        <v>1</v>
      </c>
      <c r="B7" s="214">
        <v>2</v>
      </c>
      <c r="C7" s="94" t="s">
        <v>112</v>
      </c>
      <c r="D7" s="94" t="s">
        <v>113</v>
      </c>
      <c r="E7" s="94" t="s">
        <v>114</v>
      </c>
      <c r="F7" s="94" t="s">
        <v>115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 t="s">
        <v>116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 t="s">
        <v>117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</row>
    <row r="8" ht="20.25" customHeight="1" spans="1:23">
      <c r="A8" s="215" t="s">
        <v>118</v>
      </c>
      <c r="B8" s="215" t="s">
        <v>119</v>
      </c>
      <c r="C8" s="216">
        <v>48507407.55</v>
      </c>
      <c r="D8" s="216">
        <v>48507407.55</v>
      </c>
      <c r="E8" s="216">
        <v>48507407.55</v>
      </c>
      <c r="F8" s="216">
        <v>48507407.55</v>
      </c>
      <c r="G8" s="216">
        <v>38646167.55</v>
      </c>
      <c r="H8" s="216">
        <v>9861240</v>
      </c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</row>
    <row r="9" ht="20.25" customHeight="1" spans="1:23">
      <c r="A9" s="215" t="s">
        <v>120</v>
      </c>
      <c r="B9" s="215" t="s">
        <v>121</v>
      </c>
      <c r="C9" s="216">
        <v>3782459.99</v>
      </c>
      <c r="D9" s="216">
        <v>3782459.99</v>
      </c>
      <c r="E9" s="216">
        <v>3782459.99</v>
      </c>
      <c r="F9" s="216">
        <v>3782459.99</v>
      </c>
      <c r="G9" s="216">
        <v>3282459.99</v>
      </c>
      <c r="H9" s="216">
        <v>500000</v>
      </c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</row>
    <row r="10" ht="20.25" customHeight="1" spans="1:23">
      <c r="A10" s="215" t="s">
        <v>122</v>
      </c>
      <c r="B10" s="215" t="s">
        <v>123</v>
      </c>
      <c r="C10" s="216">
        <v>3282459.99</v>
      </c>
      <c r="D10" s="216">
        <v>3282459.99</v>
      </c>
      <c r="E10" s="216">
        <v>3282459.99</v>
      </c>
      <c r="F10" s="216">
        <v>3282459.99</v>
      </c>
      <c r="G10" s="216">
        <v>3282459.99</v>
      </c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</row>
    <row r="11" ht="20.25" customHeight="1" spans="1:23">
      <c r="A11" s="215" t="s">
        <v>124</v>
      </c>
      <c r="B11" s="215" t="s">
        <v>125</v>
      </c>
      <c r="C11" s="216">
        <v>20000</v>
      </c>
      <c r="D11" s="216">
        <v>20000</v>
      </c>
      <c r="E11" s="216">
        <v>20000</v>
      </c>
      <c r="F11" s="216">
        <v>20000</v>
      </c>
      <c r="G11" s="216"/>
      <c r="H11" s="216">
        <v>20000</v>
      </c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</row>
    <row r="12" ht="20.25" customHeight="1" spans="1:23">
      <c r="A12" s="215" t="s">
        <v>126</v>
      </c>
      <c r="B12" s="215" t="s">
        <v>127</v>
      </c>
      <c r="C12" s="216">
        <v>20000</v>
      </c>
      <c r="D12" s="216">
        <v>20000</v>
      </c>
      <c r="E12" s="216">
        <v>20000</v>
      </c>
      <c r="F12" s="216">
        <v>20000</v>
      </c>
      <c r="G12" s="216"/>
      <c r="H12" s="216">
        <v>20000</v>
      </c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</row>
    <row r="13" ht="20.25" customHeight="1" spans="1:23">
      <c r="A13" s="215" t="s">
        <v>128</v>
      </c>
      <c r="B13" s="215" t="s">
        <v>129</v>
      </c>
      <c r="C13" s="216">
        <v>460000</v>
      </c>
      <c r="D13" s="216">
        <v>460000</v>
      </c>
      <c r="E13" s="216">
        <v>460000</v>
      </c>
      <c r="F13" s="216">
        <v>460000</v>
      </c>
      <c r="G13" s="216"/>
      <c r="H13" s="216">
        <v>460000</v>
      </c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</row>
    <row r="14" ht="20.25" customHeight="1" spans="1:23">
      <c r="A14" s="215" t="s">
        <v>130</v>
      </c>
      <c r="B14" s="215" t="s">
        <v>131</v>
      </c>
      <c r="C14" s="216">
        <v>465212.16</v>
      </c>
      <c r="D14" s="216">
        <v>465212.16</v>
      </c>
      <c r="E14" s="216">
        <v>465212.16</v>
      </c>
      <c r="F14" s="216">
        <v>465212.16</v>
      </c>
      <c r="G14" s="216">
        <v>465212.16</v>
      </c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</row>
    <row r="15" ht="20.25" customHeight="1" spans="1:23">
      <c r="A15" s="215" t="s">
        <v>132</v>
      </c>
      <c r="B15" s="217" t="s">
        <v>133</v>
      </c>
      <c r="C15" s="216">
        <v>9600</v>
      </c>
      <c r="D15" s="216">
        <v>9600</v>
      </c>
      <c r="E15" s="216">
        <v>9600</v>
      </c>
      <c r="F15" s="216">
        <v>9600</v>
      </c>
      <c r="G15" s="216">
        <v>9600</v>
      </c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</row>
    <row r="16" ht="27" customHeight="1" spans="1:23">
      <c r="A16" s="215" t="s">
        <v>134</v>
      </c>
      <c r="B16" s="215" t="s">
        <v>135</v>
      </c>
      <c r="C16" s="216">
        <v>455612.16</v>
      </c>
      <c r="D16" s="216">
        <v>455612.16</v>
      </c>
      <c r="E16" s="216">
        <v>455612.16</v>
      </c>
      <c r="F16" s="216">
        <v>455612.16</v>
      </c>
      <c r="G16" s="216">
        <v>455612.16</v>
      </c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</row>
    <row r="17" ht="20.25" customHeight="1" spans="1:23">
      <c r="A17" s="215" t="s">
        <v>136</v>
      </c>
      <c r="B17" s="215" t="s">
        <v>137</v>
      </c>
      <c r="C17" s="216">
        <v>24780</v>
      </c>
      <c r="D17" s="216">
        <v>24780</v>
      </c>
      <c r="E17" s="216">
        <v>24780</v>
      </c>
      <c r="F17" s="216">
        <v>24780</v>
      </c>
      <c r="G17" s="216">
        <v>24780</v>
      </c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</row>
    <row r="18" ht="20.25" customHeight="1" spans="1:23">
      <c r="A18" s="215" t="s">
        <v>138</v>
      </c>
      <c r="B18" s="215" t="s">
        <v>139</v>
      </c>
      <c r="C18" s="216">
        <v>24780</v>
      </c>
      <c r="D18" s="216">
        <v>24780</v>
      </c>
      <c r="E18" s="216">
        <v>24780</v>
      </c>
      <c r="F18" s="216">
        <v>24780</v>
      </c>
      <c r="G18" s="216">
        <v>24780</v>
      </c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</row>
    <row r="19" ht="20.25" customHeight="1" spans="1:23">
      <c r="A19" s="215" t="s">
        <v>140</v>
      </c>
      <c r="B19" s="215" t="s">
        <v>141</v>
      </c>
      <c r="C19" s="216">
        <v>13662772</v>
      </c>
      <c r="D19" s="216">
        <v>13662772</v>
      </c>
      <c r="E19" s="216">
        <v>13662772</v>
      </c>
      <c r="F19" s="216">
        <v>13662772</v>
      </c>
      <c r="G19" s="216">
        <v>5610832</v>
      </c>
      <c r="H19" s="216">
        <v>8051940</v>
      </c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</row>
    <row r="20" ht="20.25" customHeight="1" spans="1:23">
      <c r="A20" s="215" t="s">
        <v>142</v>
      </c>
      <c r="B20" s="215" t="s">
        <v>143</v>
      </c>
      <c r="C20" s="216">
        <v>64832</v>
      </c>
      <c r="D20" s="216">
        <v>64832</v>
      </c>
      <c r="E20" s="216">
        <v>64832</v>
      </c>
      <c r="F20" s="216">
        <v>64832</v>
      </c>
      <c r="G20" s="216">
        <v>56832</v>
      </c>
      <c r="H20" s="216">
        <v>8000</v>
      </c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</row>
    <row r="21" ht="20.25" customHeight="1" spans="1:23">
      <c r="A21" s="215" t="s">
        <v>144</v>
      </c>
      <c r="B21" s="215" t="s">
        <v>145</v>
      </c>
      <c r="C21" s="216">
        <v>5094000</v>
      </c>
      <c r="D21" s="216">
        <v>5094000</v>
      </c>
      <c r="E21" s="216">
        <v>5094000</v>
      </c>
      <c r="F21" s="216">
        <v>5094000</v>
      </c>
      <c r="G21" s="216">
        <v>5094000</v>
      </c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</row>
    <row r="22" ht="20.25" customHeight="1" spans="1:23">
      <c r="A22" s="215" t="s">
        <v>146</v>
      </c>
      <c r="B22" s="215" t="s">
        <v>147</v>
      </c>
      <c r="C22" s="216">
        <v>5860000</v>
      </c>
      <c r="D22" s="216">
        <v>5860000</v>
      </c>
      <c r="E22" s="216">
        <v>5860000</v>
      </c>
      <c r="F22" s="216">
        <v>5860000</v>
      </c>
      <c r="G22" s="216">
        <v>460000</v>
      </c>
      <c r="H22" s="216">
        <v>5400000</v>
      </c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</row>
    <row r="23" ht="20.25" customHeight="1" spans="1:23">
      <c r="A23" s="215" t="s">
        <v>148</v>
      </c>
      <c r="B23" s="215" t="s">
        <v>149</v>
      </c>
      <c r="C23" s="216">
        <v>2643940</v>
      </c>
      <c r="D23" s="216">
        <v>2643940</v>
      </c>
      <c r="E23" s="216">
        <v>2643940</v>
      </c>
      <c r="F23" s="216">
        <v>2643940</v>
      </c>
      <c r="G23" s="216"/>
      <c r="H23" s="216">
        <v>2643940</v>
      </c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</row>
    <row r="24" ht="20.25" customHeight="1" spans="1:23">
      <c r="A24" s="215" t="s">
        <v>150</v>
      </c>
      <c r="B24" s="215" t="s">
        <v>151</v>
      </c>
      <c r="C24" s="216">
        <v>6524880</v>
      </c>
      <c r="D24" s="216">
        <v>6524880</v>
      </c>
      <c r="E24" s="216">
        <v>6524880</v>
      </c>
      <c r="F24" s="216">
        <v>6524880</v>
      </c>
      <c r="G24" s="216">
        <v>6524880</v>
      </c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</row>
    <row r="25" ht="20.25" customHeight="1" spans="1:23">
      <c r="A25" s="215" t="s">
        <v>152</v>
      </c>
      <c r="B25" s="215" t="s">
        <v>153</v>
      </c>
      <c r="C25" s="216">
        <v>6524880</v>
      </c>
      <c r="D25" s="216">
        <v>6524880</v>
      </c>
      <c r="E25" s="216">
        <v>6524880</v>
      </c>
      <c r="F25" s="216">
        <v>6524880</v>
      </c>
      <c r="G25" s="216">
        <v>6524880</v>
      </c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</row>
    <row r="26" ht="20.25" customHeight="1" spans="1:23">
      <c r="A26" s="215" t="s">
        <v>154</v>
      </c>
      <c r="B26" s="215" t="s">
        <v>155</v>
      </c>
      <c r="C26" s="216">
        <v>16710460</v>
      </c>
      <c r="D26" s="216">
        <v>16710460</v>
      </c>
      <c r="E26" s="216">
        <v>16710460</v>
      </c>
      <c r="F26" s="216">
        <v>16710460</v>
      </c>
      <c r="G26" s="216">
        <v>15401160</v>
      </c>
      <c r="H26" s="216">
        <v>1309300</v>
      </c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</row>
    <row r="27" ht="20.25" customHeight="1" spans="1:23">
      <c r="A27" s="215" t="s">
        <v>156</v>
      </c>
      <c r="B27" s="215" t="s">
        <v>157</v>
      </c>
      <c r="C27" s="216">
        <v>805320</v>
      </c>
      <c r="D27" s="216">
        <v>805320</v>
      </c>
      <c r="E27" s="216">
        <v>805320</v>
      </c>
      <c r="F27" s="216">
        <v>805320</v>
      </c>
      <c r="G27" s="216">
        <v>805320</v>
      </c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</row>
    <row r="28" ht="20.25" customHeight="1" spans="1:23">
      <c r="A28" s="215" t="s">
        <v>158</v>
      </c>
      <c r="B28" s="215" t="s">
        <v>159</v>
      </c>
      <c r="C28" s="216">
        <v>15905140</v>
      </c>
      <c r="D28" s="216">
        <v>15905140</v>
      </c>
      <c r="E28" s="216">
        <v>15905140</v>
      </c>
      <c r="F28" s="216">
        <v>15905140</v>
      </c>
      <c r="G28" s="216">
        <v>14595840</v>
      </c>
      <c r="H28" s="216">
        <v>1309300</v>
      </c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</row>
    <row r="29" ht="20.25" customHeight="1" spans="1:23">
      <c r="A29" s="215" t="s">
        <v>160</v>
      </c>
      <c r="B29" s="215" t="s">
        <v>161</v>
      </c>
      <c r="C29" s="216">
        <v>414076.01</v>
      </c>
      <c r="D29" s="216">
        <v>414076.01</v>
      </c>
      <c r="E29" s="216">
        <v>414076.01</v>
      </c>
      <c r="F29" s="216">
        <v>414076.01</v>
      </c>
      <c r="G29" s="216">
        <v>414076.01</v>
      </c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</row>
    <row r="30" ht="20.25" customHeight="1" spans="1:23">
      <c r="A30" s="215" t="s">
        <v>162</v>
      </c>
      <c r="B30" s="215" t="s">
        <v>163</v>
      </c>
      <c r="C30" s="216">
        <v>364076.01</v>
      </c>
      <c r="D30" s="216">
        <v>364076.01</v>
      </c>
      <c r="E30" s="216">
        <v>364076.01</v>
      </c>
      <c r="F30" s="216">
        <v>364076.01</v>
      </c>
      <c r="G30" s="216">
        <v>364076.01</v>
      </c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</row>
    <row r="31" ht="20.25" customHeight="1" spans="1:23">
      <c r="A31" s="215" t="s">
        <v>164</v>
      </c>
      <c r="B31" s="215" t="s">
        <v>165</v>
      </c>
      <c r="C31" s="216">
        <v>50000</v>
      </c>
      <c r="D31" s="216">
        <v>50000</v>
      </c>
      <c r="E31" s="216">
        <v>50000</v>
      </c>
      <c r="F31" s="216">
        <v>50000</v>
      </c>
      <c r="G31" s="216">
        <v>50000</v>
      </c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</row>
    <row r="32" ht="20.25" customHeight="1" spans="1:23">
      <c r="A32" s="215" t="s">
        <v>166</v>
      </c>
      <c r="B32" s="215" t="s">
        <v>167</v>
      </c>
      <c r="C32" s="216">
        <v>4441320</v>
      </c>
      <c r="D32" s="216">
        <v>4441320</v>
      </c>
      <c r="E32" s="216">
        <v>4441320</v>
      </c>
      <c r="F32" s="216">
        <v>4441320</v>
      </c>
      <c r="G32" s="216">
        <v>4441320</v>
      </c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</row>
    <row r="33" ht="20.25" customHeight="1" spans="1:23">
      <c r="A33" s="215" t="s">
        <v>168</v>
      </c>
      <c r="B33" s="215" t="s">
        <v>169</v>
      </c>
      <c r="C33" s="216">
        <v>229440</v>
      </c>
      <c r="D33" s="216">
        <v>229440</v>
      </c>
      <c r="E33" s="216">
        <v>229440</v>
      </c>
      <c r="F33" s="216">
        <v>229440</v>
      </c>
      <c r="G33" s="216">
        <v>229440</v>
      </c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</row>
    <row r="34" ht="20.25" customHeight="1" spans="1:23">
      <c r="A34" s="215" t="s">
        <v>170</v>
      </c>
      <c r="B34" s="215" t="s">
        <v>171</v>
      </c>
      <c r="C34" s="216">
        <v>4211880</v>
      </c>
      <c r="D34" s="216">
        <v>4211880</v>
      </c>
      <c r="E34" s="216">
        <v>4211880</v>
      </c>
      <c r="F34" s="216">
        <v>4211880</v>
      </c>
      <c r="G34" s="216">
        <v>4211880</v>
      </c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</row>
    <row r="35" ht="20.25" customHeight="1" spans="1:23">
      <c r="A35" s="215" t="s">
        <v>172</v>
      </c>
      <c r="B35" s="215" t="s">
        <v>173</v>
      </c>
      <c r="C35" s="216">
        <v>2481447.39</v>
      </c>
      <c r="D35" s="216">
        <v>2481447.39</v>
      </c>
      <c r="E35" s="216">
        <v>2481447.39</v>
      </c>
      <c r="F35" s="216">
        <v>2481447.39</v>
      </c>
      <c r="G35" s="216">
        <v>2481447.39</v>
      </c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</row>
    <row r="36" ht="20.25" customHeight="1" spans="1:23">
      <c r="A36" s="215" t="s">
        <v>174</v>
      </c>
      <c r="B36" s="215" t="s">
        <v>173</v>
      </c>
      <c r="C36" s="216">
        <v>2481447.39</v>
      </c>
      <c r="D36" s="216">
        <v>2481447.39</v>
      </c>
      <c r="E36" s="216">
        <v>2481447.39</v>
      </c>
      <c r="F36" s="216">
        <v>2481447.39</v>
      </c>
      <c r="G36" s="216">
        <v>2481447.39</v>
      </c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</row>
    <row r="37" ht="20.25" customHeight="1" spans="1:23">
      <c r="A37" s="215" t="s">
        <v>175</v>
      </c>
      <c r="B37" s="215" t="s">
        <v>176</v>
      </c>
      <c r="C37" s="216">
        <v>256049.06</v>
      </c>
      <c r="D37" s="216">
        <v>256049.06</v>
      </c>
      <c r="E37" s="216">
        <v>256049.06</v>
      </c>
      <c r="F37" s="216">
        <v>256049.06</v>
      </c>
      <c r="G37" s="216">
        <v>256049.06</v>
      </c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</row>
    <row r="38" ht="20.25" customHeight="1" spans="1:23">
      <c r="A38" s="215" t="s">
        <v>177</v>
      </c>
      <c r="B38" s="215" t="s">
        <v>178</v>
      </c>
      <c r="C38" s="216">
        <v>256049.06</v>
      </c>
      <c r="D38" s="216">
        <v>256049.06</v>
      </c>
      <c r="E38" s="216">
        <v>256049.06</v>
      </c>
      <c r="F38" s="216">
        <v>256049.06</v>
      </c>
      <c r="G38" s="216">
        <v>256049.06</v>
      </c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</row>
    <row r="39" ht="20.25" customHeight="1" spans="1:23">
      <c r="A39" s="215" t="s">
        <v>179</v>
      </c>
      <c r="B39" s="215" t="s">
        <v>180</v>
      </c>
      <c r="C39" s="216">
        <v>246439.54</v>
      </c>
      <c r="D39" s="216">
        <v>246439.54</v>
      </c>
      <c r="E39" s="216">
        <v>246439.54</v>
      </c>
      <c r="F39" s="216">
        <v>246439.54</v>
      </c>
      <c r="G39" s="216">
        <v>246439.54</v>
      </c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</row>
    <row r="40" ht="20.25" customHeight="1" spans="1:23">
      <c r="A40" s="215" t="s">
        <v>181</v>
      </c>
      <c r="B40" s="217" t="s">
        <v>182</v>
      </c>
      <c r="C40" s="216">
        <v>9609.52</v>
      </c>
      <c r="D40" s="216">
        <v>9609.52</v>
      </c>
      <c r="E40" s="216">
        <v>9609.52</v>
      </c>
      <c r="F40" s="216">
        <v>9609.52</v>
      </c>
      <c r="G40" s="216">
        <v>9609.52</v>
      </c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</row>
    <row r="41" ht="20.25" customHeight="1" spans="1:23">
      <c r="A41" s="215" t="s">
        <v>183</v>
      </c>
      <c r="B41" s="217" t="s">
        <v>184</v>
      </c>
      <c r="C41" s="216">
        <v>313380</v>
      </c>
      <c r="D41" s="216">
        <v>313380</v>
      </c>
      <c r="E41" s="216">
        <v>313380</v>
      </c>
      <c r="F41" s="216">
        <v>313380</v>
      </c>
      <c r="G41" s="216">
        <v>313380</v>
      </c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</row>
    <row r="42" ht="20.25" customHeight="1" spans="1:23">
      <c r="A42" s="215" t="s">
        <v>185</v>
      </c>
      <c r="B42" s="217" t="s">
        <v>186</v>
      </c>
      <c r="C42" s="216">
        <v>313380</v>
      </c>
      <c r="D42" s="216">
        <v>313380</v>
      </c>
      <c r="E42" s="216">
        <v>313380</v>
      </c>
      <c r="F42" s="216">
        <v>313380</v>
      </c>
      <c r="G42" s="216">
        <v>313380</v>
      </c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</row>
    <row r="43" ht="20.25" customHeight="1" spans="1:23">
      <c r="A43" s="215" t="s">
        <v>187</v>
      </c>
      <c r="B43" s="217" t="s">
        <v>188</v>
      </c>
      <c r="C43" s="216">
        <v>313380</v>
      </c>
      <c r="D43" s="216">
        <v>313380</v>
      </c>
      <c r="E43" s="216">
        <v>313380</v>
      </c>
      <c r="F43" s="216">
        <v>313380</v>
      </c>
      <c r="G43" s="216">
        <v>313380</v>
      </c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</row>
    <row r="44" ht="20.25" customHeight="1" spans="1:23">
      <c r="A44" s="154" t="s">
        <v>189</v>
      </c>
      <c r="B44" s="154" t="s">
        <v>189</v>
      </c>
      <c r="C44" s="171">
        <v>49076836.61</v>
      </c>
      <c r="D44" s="171">
        <v>49076836.61</v>
      </c>
      <c r="E44" s="171">
        <v>49076836.61</v>
      </c>
      <c r="F44" s="171">
        <v>49076836.61</v>
      </c>
      <c r="G44" s="171">
        <v>39215596.61</v>
      </c>
      <c r="H44" s="171">
        <v>9861240</v>
      </c>
      <c r="I44" s="171"/>
      <c r="J44" s="171"/>
      <c r="K44" s="171" t="s">
        <v>99</v>
      </c>
      <c r="L44" s="171"/>
      <c r="M44" s="171" t="s">
        <v>99</v>
      </c>
      <c r="N44" s="171" t="s">
        <v>99</v>
      </c>
      <c r="O44" s="171" t="s">
        <v>99</v>
      </c>
      <c r="P44" s="171" t="s">
        <v>99</v>
      </c>
      <c r="Q44" s="171" t="s">
        <v>99</v>
      </c>
      <c r="R44" s="171"/>
      <c r="S44" s="171" t="s">
        <v>99</v>
      </c>
      <c r="T44" s="171" t="s">
        <v>99</v>
      </c>
      <c r="U44" s="171" t="s">
        <v>99</v>
      </c>
      <c r="V44" s="171" t="s">
        <v>99</v>
      </c>
      <c r="W44" s="171" t="s">
        <v>99</v>
      </c>
    </row>
  </sheetData>
  <sheetProtection formatCells="0" formatColumns="0" formatRows="0" insertRows="0" insertColumns="0" insertHyperlinks="0" deleteColumns="0" deleteRows="0" sort="0" autoFilter="0" pivotTables="0"/>
  <mergeCells count="21">
    <mergeCell ref="A2:W2"/>
    <mergeCell ref="A3:N3"/>
    <mergeCell ref="E4:Q4"/>
    <mergeCell ref="R4:W4"/>
    <mergeCell ref="F5:H5"/>
    <mergeCell ref="L5:Q5"/>
    <mergeCell ref="A44:B44"/>
    <mergeCell ref="A4:A6"/>
    <mergeCell ref="B4:B6"/>
    <mergeCell ref="C4:C6"/>
    <mergeCell ref="D5:D6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rintOptions horizontalCentered="1"/>
  <pageMargins left="0.393700787401575" right="0.393700787401575" top="0.511811023622047" bottom="0.511811023622047" header="0.31496062992126" footer="0.31496062992126"/>
  <pageSetup paperSize="9" scale="3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D38"/>
  <sheetViews>
    <sheetView showZeros="0" tabSelected="1" view="pageBreakPreview" zoomScaleNormal="100" workbookViewId="0">
      <pane xSplit="4" ySplit="6" topLeftCell="E7" activePane="bottomRight" state="frozen"/>
      <selection/>
      <selection pane="topRight"/>
      <selection pane="bottomLeft"/>
      <selection pane="bottomRight" activeCell="A26" sqref="A26"/>
    </sheetView>
  </sheetViews>
  <sheetFormatPr defaultColWidth="0" defaultRowHeight="12" customHeight="1" zeroHeight="1" outlineLevelCol="3"/>
  <cols>
    <col min="1" max="1" width="49.2833333333333" style="51" customWidth="1"/>
    <col min="2" max="2" width="38.85" style="51" customWidth="1"/>
    <col min="3" max="3" width="48.575" style="51" customWidth="1"/>
    <col min="4" max="4" width="36.425" style="51" customWidth="1"/>
    <col min="5" max="16384" width="9.14166666666667" style="52" hidden="1"/>
  </cols>
  <sheetData>
    <row r="1" s="49" customFormat="1" ht="14.25" customHeight="1" spans="1:4">
      <c r="A1" s="201"/>
      <c r="B1" s="201"/>
      <c r="C1" s="201"/>
      <c r="D1" s="62"/>
    </row>
    <row r="2" s="49" customFormat="1" ht="36" customHeight="1" spans="1:4">
      <c r="A2" s="54" t="s">
        <v>6</v>
      </c>
      <c r="B2" s="54"/>
      <c r="C2" s="54"/>
      <c r="D2" s="54"/>
    </row>
    <row r="3" s="50" customFormat="1" ht="24" customHeight="1" spans="1:4">
      <c r="A3" s="92" t="str">
        <f>"部门名称："&amp;封面!$A$2</f>
        <v>部门名称：弥渡县民政局</v>
      </c>
      <c r="B3" s="202"/>
      <c r="C3" s="202"/>
      <c r="D3" s="142" t="s">
        <v>21</v>
      </c>
    </row>
    <row r="4" ht="19.5" customHeight="1" spans="1:4">
      <c r="A4" s="60" t="s">
        <v>22</v>
      </c>
      <c r="B4" s="60"/>
      <c r="C4" s="60" t="s">
        <v>23</v>
      </c>
      <c r="D4" s="60"/>
    </row>
    <row r="5" ht="21.75" customHeight="1" spans="1:4">
      <c r="A5" s="60" t="s">
        <v>24</v>
      </c>
      <c r="B5" s="60" t="s">
        <v>25</v>
      </c>
      <c r="C5" s="60" t="s">
        <v>190</v>
      </c>
      <c r="D5" s="60" t="s">
        <v>25</v>
      </c>
    </row>
    <row r="6" ht="17.25" customHeight="1" spans="1:4">
      <c r="A6" s="60"/>
      <c r="B6" s="57"/>
      <c r="C6" s="60"/>
      <c r="D6" s="57"/>
    </row>
    <row r="7" ht="17.25" customHeight="1" spans="1:4">
      <c r="A7" s="203" t="s">
        <v>191</v>
      </c>
      <c r="B7" s="204">
        <f>SUM(B8:B10)</f>
        <v>49076836.61</v>
      </c>
      <c r="C7" s="119" t="s">
        <v>192</v>
      </c>
      <c r="D7" s="204">
        <f>SUM(D8:D32)</f>
        <v>49076836.61</v>
      </c>
    </row>
    <row r="8" ht="17.25" customHeight="1" spans="1:4">
      <c r="A8" s="205" t="s">
        <v>193</v>
      </c>
      <c r="B8" s="206">
        <v>49076836.61</v>
      </c>
      <c r="C8" s="207" t="s">
        <v>194</v>
      </c>
      <c r="D8" s="206"/>
    </row>
    <row r="9" ht="17.25" customHeight="1" spans="1:4">
      <c r="A9" s="205" t="s">
        <v>195</v>
      </c>
      <c r="B9" s="206"/>
      <c r="C9" s="207" t="s">
        <v>196</v>
      </c>
      <c r="D9" s="206"/>
    </row>
    <row r="10" ht="17.25" customHeight="1" spans="1:4">
      <c r="A10" s="205" t="s">
        <v>197</v>
      </c>
      <c r="B10" s="206"/>
      <c r="C10" s="207" t="s">
        <v>198</v>
      </c>
      <c r="D10" s="206"/>
    </row>
    <row r="11" ht="17.25" customHeight="1" spans="1:4">
      <c r="A11" s="205"/>
      <c r="B11" s="206"/>
      <c r="C11" s="207" t="s">
        <v>199</v>
      </c>
      <c r="D11" s="206"/>
    </row>
    <row r="12" ht="17.25" customHeight="1" spans="1:4">
      <c r="A12" s="208" t="s">
        <v>200</v>
      </c>
      <c r="B12" s="204">
        <f>SUM(B13:B15)</f>
        <v>0</v>
      </c>
      <c r="C12" s="207" t="s">
        <v>201</v>
      </c>
      <c r="D12" s="206"/>
    </row>
    <row r="13" ht="17.25" customHeight="1" spans="1:4">
      <c r="A13" s="205" t="s">
        <v>193</v>
      </c>
      <c r="B13" s="123"/>
      <c r="C13" s="207" t="s">
        <v>202</v>
      </c>
      <c r="D13" s="206"/>
    </row>
    <row r="14" ht="17.25" customHeight="1" spans="1:4">
      <c r="A14" s="207" t="s">
        <v>195</v>
      </c>
      <c r="B14" s="209"/>
      <c r="C14" s="207" t="s">
        <v>203</v>
      </c>
      <c r="D14" s="206"/>
    </row>
    <row r="15" ht="17.25" customHeight="1" spans="1:4">
      <c r="A15" s="207" t="s">
        <v>197</v>
      </c>
      <c r="B15" s="209"/>
      <c r="C15" s="207" t="s">
        <v>204</v>
      </c>
      <c r="D15" s="206">
        <v>48507407.55</v>
      </c>
    </row>
    <row r="16" ht="17.25" customHeight="1" spans="1:4">
      <c r="A16" s="210"/>
      <c r="B16" s="206"/>
      <c r="C16" s="207" t="s">
        <v>205</v>
      </c>
      <c r="D16" s="206">
        <v>256049.06</v>
      </c>
    </row>
    <row r="17" ht="17.25" customHeight="1" spans="1:4">
      <c r="A17" s="205"/>
      <c r="B17" s="209"/>
      <c r="C17" s="207" t="s">
        <v>206</v>
      </c>
      <c r="D17" s="206"/>
    </row>
    <row r="18" ht="17.25" customHeight="1" spans="1:4">
      <c r="A18" s="207"/>
      <c r="B18" s="209"/>
      <c r="C18" s="207" t="s">
        <v>207</v>
      </c>
      <c r="D18" s="206"/>
    </row>
    <row r="19" ht="17.25" customHeight="1" spans="1:4">
      <c r="A19" s="207"/>
      <c r="B19" s="209"/>
      <c r="C19" s="207" t="s">
        <v>208</v>
      </c>
      <c r="D19" s="206"/>
    </row>
    <row r="20" ht="17.25" customHeight="1" spans="2:4">
      <c r="B20" s="211"/>
      <c r="C20" s="207" t="s">
        <v>209</v>
      </c>
      <c r="D20" s="206"/>
    </row>
    <row r="21" ht="17.25" customHeight="1" spans="1:4">
      <c r="A21" s="205"/>
      <c r="B21" s="209"/>
      <c r="C21" s="207" t="s">
        <v>210</v>
      </c>
      <c r="D21" s="206"/>
    </row>
    <row r="22" ht="17.25" customHeight="1" spans="1:4">
      <c r="A22" s="207"/>
      <c r="B22" s="209"/>
      <c r="C22" s="207" t="s">
        <v>211</v>
      </c>
      <c r="D22" s="206"/>
    </row>
    <row r="23" ht="17.25" customHeight="1" spans="1:4">
      <c r="A23" s="207"/>
      <c r="B23" s="209"/>
      <c r="C23" s="207" t="s">
        <v>212</v>
      </c>
      <c r="D23" s="206"/>
    </row>
    <row r="24" ht="17.25" customHeight="1" spans="1:4">
      <c r="A24" s="210"/>
      <c r="B24" s="209"/>
      <c r="C24" s="207" t="s">
        <v>213</v>
      </c>
      <c r="D24" s="206"/>
    </row>
    <row r="25" ht="17.25" customHeight="1" spans="1:4">
      <c r="A25" s="210"/>
      <c r="B25" s="209"/>
      <c r="C25" s="207" t="s">
        <v>214</v>
      </c>
      <c r="D25" s="206"/>
    </row>
    <row r="26" ht="17.25" customHeight="1" spans="1:4">
      <c r="A26" s="210"/>
      <c r="B26" s="209"/>
      <c r="C26" s="207" t="s">
        <v>215</v>
      </c>
      <c r="D26" s="206">
        <v>313380</v>
      </c>
    </row>
    <row r="27" ht="17.25" customHeight="1" spans="1:4">
      <c r="A27" s="210"/>
      <c r="B27" s="209"/>
      <c r="C27" s="207" t="s">
        <v>216</v>
      </c>
      <c r="D27" s="206"/>
    </row>
    <row r="28" ht="17.25" customHeight="1" spans="1:4">
      <c r="A28" s="210"/>
      <c r="B28" s="209"/>
      <c r="C28" s="207" t="s">
        <v>217</v>
      </c>
      <c r="D28" s="206"/>
    </row>
    <row r="29" ht="17.25" customHeight="1" spans="1:4">
      <c r="A29" s="210"/>
      <c r="B29" s="209"/>
      <c r="C29" s="207" t="s">
        <v>218</v>
      </c>
      <c r="D29" s="206"/>
    </row>
    <row r="30" ht="17.25" customHeight="1" spans="1:4">
      <c r="A30" s="210"/>
      <c r="B30" s="209"/>
      <c r="C30" s="207" t="s">
        <v>219</v>
      </c>
      <c r="D30" s="206"/>
    </row>
    <row r="31" ht="17.25" customHeight="1" spans="1:4">
      <c r="A31" s="210"/>
      <c r="B31" s="209"/>
      <c r="C31" s="207" t="s">
        <v>220</v>
      </c>
      <c r="D31" s="206"/>
    </row>
    <row r="32" ht="17.25" customHeight="1" spans="1:4">
      <c r="A32" s="210"/>
      <c r="B32" s="209"/>
      <c r="C32" s="207" t="s">
        <v>221</v>
      </c>
      <c r="D32" s="206"/>
    </row>
    <row r="33" ht="17.25" customHeight="1" spans="1:4">
      <c r="A33" s="210"/>
      <c r="B33" s="209"/>
      <c r="C33" s="207" t="s">
        <v>222</v>
      </c>
      <c r="D33" s="206"/>
    </row>
    <row r="34" ht="17.25" customHeight="1" spans="1:4">
      <c r="A34" s="210"/>
      <c r="B34" s="209"/>
      <c r="C34" s="207" t="s">
        <v>223</v>
      </c>
      <c r="D34" s="206"/>
    </row>
    <row r="35" ht="17.25" customHeight="1" spans="1:4">
      <c r="A35" s="210"/>
      <c r="B35" s="209"/>
      <c r="C35" s="207" t="s">
        <v>224</v>
      </c>
      <c r="D35" s="206"/>
    </row>
    <row r="36" ht="17.25" customHeight="1" spans="1:4">
      <c r="A36" s="210"/>
      <c r="B36" s="209"/>
      <c r="C36" s="207"/>
      <c r="D36" s="206"/>
    </row>
    <row r="37" ht="17.25" customHeight="1" spans="1:4">
      <c r="A37" s="118"/>
      <c r="B37" s="123"/>
      <c r="C37" s="119" t="s">
        <v>225</v>
      </c>
      <c r="D37" s="123"/>
    </row>
    <row r="38" ht="17.25" customHeight="1" spans="1:4">
      <c r="A38" s="118" t="s">
        <v>226</v>
      </c>
      <c r="B38" s="204">
        <f>SUM(B7,B12)</f>
        <v>49076836.61</v>
      </c>
      <c r="C38" s="118" t="s">
        <v>75</v>
      </c>
      <c r="D38" s="204">
        <f>SUM(D7,D37)</f>
        <v>49076836.61</v>
      </c>
    </row>
  </sheetData>
  <sheetProtection formatCells="0" formatColumns="0" formatRows="0" insertRows="0" insertColumn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700787401575" right="0.393700787401575" top="0.511811023622047" bottom="0.511811023622047" header="0.31496062992126" footer="0.31496062992126"/>
  <pageSetup paperSize="9" scale="6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M44"/>
  <sheetViews>
    <sheetView showZeros="0" view="pageBreakPreview" zoomScaleNormal="100" workbookViewId="0">
      <pane xSplit="1" ySplit="7" topLeftCell="B8" activePane="bottomRight" state="frozen"/>
      <selection/>
      <selection pane="topRight"/>
      <selection pane="bottomLeft"/>
      <selection pane="bottomRight" activeCell="I41" sqref="I41"/>
    </sheetView>
  </sheetViews>
  <sheetFormatPr defaultColWidth="9.14166666666667" defaultRowHeight="14.25" customHeight="1"/>
  <cols>
    <col min="1" max="1" width="20.1416666666667" style="126" customWidth="1"/>
    <col min="2" max="2" width="39.7166666666667" style="126" customWidth="1"/>
    <col min="3" max="3" width="13.7166666666667" style="126" customWidth="1"/>
    <col min="4" max="13" width="13.7166666666667" style="20" customWidth="1"/>
    <col min="14" max="16384" width="9.14166666666667" style="20"/>
  </cols>
  <sheetData>
    <row r="1" s="77" customFormat="1" ht="12" customHeight="1" spans="1:13">
      <c r="A1" s="164"/>
      <c r="B1" s="164"/>
      <c r="C1" s="164"/>
      <c r="E1" s="200"/>
      <c r="G1" s="76"/>
      <c r="H1" s="76"/>
      <c r="J1" s="200"/>
      <c r="L1" s="76"/>
      <c r="M1" s="76"/>
    </row>
    <row r="2" s="77" customFormat="1" ht="39" customHeight="1" spans="1:13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="87" customFormat="1" ht="24" customHeight="1" spans="1:13">
      <c r="A3" s="92" t="str">
        <f>"部门名称："&amp;封面!$A$2</f>
        <v>部门名称：弥渡县民政局</v>
      </c>
      <c r="B3" s="165"/>
      <c r="C3" s="165"/>
      <c r="G3" s="141"/>
      <c r="H3" s="142"/>
      <c r="I3" s="142"/>
      <c r="J3" s="142"/>
      <c r="K3" s="142"/>
      <c r="L3" s="141"/>
      <c r="M3" s="142" t="s">
        <v>21</v>
      </c>
    </row>
    <row r="4" ht="20.25" customHeight="1" spans="1:13">
      <c r="A4" s="135" t="s">
        <v>227</v>
      </c>
      <c r="B4" s="135"/>
      <c r="C4" s="135" t="s">
        <v>79</v>
      </c>
      <c r="D4" s="60" t="s">
        <v>228</v>
      </c>
      <c r="E4" s="60"/>
      <c r="F4" s="60"/>
      <c r="G4" s="60"/>
      <c r="H4" s="60"/>
      <c r="I4" s="60" t="s">
        <v>229</v>
      </c>
      <c r="J4" s="60"/>
      <c r="K4" s="60"/>
      <c r="L4" s="60"/>
      <c r="M4" s="60"/>
    </row>
    <row r="5" ht="20.25" customHeight="1" spans="1:13">
      <c r="A5" s="135" t="s">
        <v>100</v>
      </c>
      <c r="B5" s="135" t="s">
        <v>101</v>
      </c>
      <c r="C5" s="135"/>
      <c r="D5" s="60" t="s">
        <v>81</v>
      </c>
      <c r="E5" s="60" t="s">
        <v>105</v>
      </c>
      <c r="F5" s="60"/>
      <c r="G5" s="60"/>
      <c r="H5" s="60" t="s">
        <v>106</v>
      </c>
      <c r="I5" s="60" t="s">
        <v>81</v>
      </c>
      <c r="J5" s="60" t="s">
        <v>105</v>
      </c>
      <c r="K5" s="60"/>
      <c r="L5" s="60"/>
      <c r="M5" s="60" t="s">
        <v>106</v>
      </c>
    </row>
    <row r="6" ht="20.25" customHeight="1" spans="1:13">
      <c r="A6" s="135"/>
      <c r="B6" s="135"/>
      <c r="C6" s="135"/>
      <c r="D6" s="60"/>
      <c r="E6" s="60" t="s">
        <v>81</v>
      </c>
      <c r="F6" s="60" t="s">
        <v>230</v>
      </c>
      <c r="G6" s="60" t="s">
        <v>231</v>
      </c>
      <c r="H6" s="60"/>
      <c r="I6" s="60"/>
      <c r="J6" s="60" t="s">
        <v>81</v>
      </c>
      <c r="K6" s="60" t="s">
        <v>230</v>
      </c>
      <c r="L6" s="60" t="s">
        <v>231</v>
      </c>
      <c r="M6" s="60"/>
    </row>
    <row r="7" ht="13.5" customHeight="1" spans="1:13">
      <c r="A7" s="196" t="s">
        <v>232</v>
      </c>
      <c r="B7" s="196" t="s">
        <v>233</v>
      </c>
      <c r="C7" s="196" t="s">
        <v>234</v>
      </c>
      <c r="D7" s="196" t="s">
        <v>235</v>
      </c>
      <c r="E7" s="94" t="s">
        <v>236</v>
      </c>
      <c r="F7" s="196" t="s">
        <v>237</v>
      </c>
      <c r="G7" s="196" t="s">
        <v>238</v>
      </c>
      <c r="H7" s="196" t="s">
        <v>239</v>
      </c>
      <c r="I7" s="196" t="s">
        <v>240</v>
      </c>
      <c r="J7" s="94" t="s">
        <v>241</v>
      </c>
      <c r="K7" s="196" t="s">
        <v>242</v>
      </c>
      <c r="L7" s="196" t="s">
        <v>243</v>
      </c>
      <c r="M7" s="196" t="s">
        <v>244</v>
      </c>
    </row>
    <row r="8" ht="18.75" customHeight="1" spans="1:13">
      <c r="A8" s="197" t="s">
        <v>118</v>
      </c>
      <c r="B8" s="197" t="s">
        <v>119</v>
      </c>
      <c r="C8" s="27">
        <v>48507407.55</v>
      </c>
      <c r="D8" s="27">
        <v>48507407.55</v>
      </c>
      <c r="E8" s="27">
        <v>38646167.55</v>
      </c>
      <c r="F8" s="27">
        <v>38342725.31</v>
      </c>
      <c r="G8" s="27">
        <v>303442.24</v>
      </c>
      <c r="H8" s="27">
        <v>9861240</v>
      </c>
      <c r="I8" s="27"/>
      <c r="J8" s="27"/>
      <c r="K8" s="27"/>
      <c r="L8" s="27"/>
      <c r="M8" s="27"/>
    </row>
    <row r="9" ht="18.75" customHeight="1" spans="1:13">
      <c r="A9" s="198" t="s">
        <v>120</v>
      </c>
      <c r="B9" s="198" t="s">
        <v>121</v>
      </c>
      <c r="C9" s="27">
        <v>3782459.99</v>
      </c>
      <c r="D9" s="27">
        <v>3782459.99</v>
      </c>
      <c r="E9" s="27">
        <v>3282459.99</v>
      </c>
      <c r="F9" s="27">
        <v>2988617.75</v>
      </c>
      <c r="G9" s="27">
        <v>293842.24</v>
      </c>
      <c r="H9" s="27">
        <v>500000</v>
      </c>
      <c r="I9" s="27"/>
      <c r="J9" s="27"/>
      <c r="K9" s="27"/>
      <c r="L9" s="27"/>
      <c r="M9" s="27"/>
    </row>
    <row r="10" ht="18.75" customHeight="1" spans="1:13">
      <c r="A10" s="199" t="s">
        <v>122</v>
      </c>
      <c r="B10" s="199" t="s">
        <v>123</v>
      </c>
      <c r="C10" s="27">
        <v>3282459.99</v>
      </c>
      <c r="D10" s="27">
        <v>3282459.99</v>
      </c>
      <c r="E10" s="27">
        <v>3282459.99</v>
      </c>
      <c r="F10" s="27">
        <v>2988617.75</v>
      </c>
      <c r="G10" s="27">
        <v>293842.24</v>
      </c>
      <c r="H10" s="27"/>
      <c r="I10" s="27"/>
      <c r="J10" s="27"/>
      <c r="K10" s="27"/>
      <c r="L10" s="27"/>
      <c r="M10" s="27"/>
    </row>
    <row r="11" ht="18.75" customHeight="1" spans="1:13">
      <c r="A11" s="199" t="s">
        <v>124</v>
      </c>
      <c r="B11" s="199" t="s">
        <v>125</v>
      </c>
      <c r="C11" s="27">
        <v>20000</v>
      </c>
      <c r="D11" s="27">
        <v>20000</v>
      </c>
      <c r="E11" s="27"/>
      <c r="F11" s="27"/>
      <c r="G11" s="27"/>
      <c r="H11" s="27">
        <v>20000</v>
      </c>
      <c r="I11" s="27"/>
      <c r="J11" s="27"/>
      <c r="K11" s="27"/>
      <c r="L11" s="27"/>
      <c r="M11" s="27"/>
    </row>
    <row r="12" ht="18.75" customHeight="1" spans="1:13">
      <c r="A12" s="199" t="s">
        <v>126</v>
      </c>
      <c r="B12" s="199" t="s">
        <v>127</v>
      </c>
      <c r="C12" s="27">
        <v>20000</v>
      </c>
      <c r="D12" s="27">
        <v>20000</v>
      </c>
      <c r="E12" s="27"/>
      <c r="F12" s="27"/>
      <c r="G12" s="27"/>
      <c r="H12" s="27">
        <v>20000</v>
      </c>
      <c r="I12" s="27"/>
      <c r="J12" s="27"/>
      <c r="K12" s="27"/>
      <c r="L12" s="27"/>
      <c r="M12" s="27"/>
    </row>
    <row r="13" ht="18.75" customHeight="1" spans="1:13">
      <c r="A13" s="199" t="s">
        <v>128</v>
      </c>
      <c r="B13" s="199" t="s">
        <v>129</v>
      </c>
      <c r="C13" s="27">
        <v>460000</v>
      </c>
      <c r="D13" s="27">
        <v>460000</v>
      </c>
      <c r="E13" s="27"/>
      <c r="F13" s="27"/>
      <c r="G13" s="27"/>
      <c r="H13" s="27">
        <v>460000</v>
      </c>
      <c r="I13" s="27"/>
      <c r="J13" s="27"/>
      <c r="K13" s="27"/>
      <c r="L13" s="27"/>
      <c r="M13" s="27"/>
    </row>
    <row r="14" ht="18.75" customHeight="1" spans="1:13">
      <c r="A14" s="198" t="s">
        <v>130</v>
      </c>
      <c r="B14" s="198" t="s">
        <v>131</v>
      </c>
      <c r="C14" s="27">
        <v>465212.16</v>
      </c>
      <c r="D14" s="27">
        <v>465212.16</v>
      </c>
      <c r="E14" s="27">
        <v>465212.16</v>
      </c>
      <c r="F14" s="27">
        <v>455612.16</v>
      </c>
      <c r="G14" s="27">
        <v>9600</v>
      </c>
      <c r="H14" s="27"/>
      <c r="I14" s="27"/>
      <c r="J14" s="27"/>
      <c r="K14" s="27"/>
      <c r="L14" s="27"/>
      <c r="M14" s="27"/>
    </row>
    <row r="15" ht="18.75" customHeight="1" spans="1:13">
      <c r="A15" s="199" t="s">
        <v>132</v>
      </c>
      <c r="B15" s="199" t="s">
        <v>133</v>
      </c>
      <c r="C15" s="27">
        <v>9600</v>
      </c>
      <c r="D15" s="27">
        <v>9600</v>
      </c>
      <c r="E15" s="27">
        <v>9600</v>
      </c>
      <c r="F15" s="27"/>
      <c r="G15" s="27">
        <v>9600</v>
      </c>
      <c r="H15" s="27"/>
      <c r="I15" s="27"/>
      <c r="J15" s="27"/>
      <c r="K15" s="27"/>
      <c r="L15" s="27"/>
      <c r="M15" s="27"/>
    </row>
    <row r="16" ht="18.75" customHeight="1" spans="1:13">
      <c r="A16" s="199" t="s">
        <v>134</v>
      </c>
      <c r="B16" s="199" t="s">
        <v>135</v>
      </c>
      <c r="C16" s="27">
        <v>455612.16</v>
      </c>
      <c r="D16" s="27">
        <v>455612.16</v>
      </c>
      <c r="E16" s="27">
        <v>455612.16</v>
      </c>
      <c r="F16" s="27">
        <v>455612.16</v>
      </c>
      <c r="G16" s="27"/>
      <c r="H16" s="27"/>
      <c r="I16" s="27"/>
      <c r="J16" s="27"/>
      <c r="K16" s="27"/>
      <c r="L16" s="27"/>
      <c r="M16" s="27"/>
    </row>
    <row r="17" ht="18.75" customHeight="1" spans="1:13">
      <c r="A17" s="198" t="s">
        <v>136</v>
      </c>
      <c r="B17" s="198" t="s">
        <v>137</v>
      </c>
      <c r="C17" s="27">
        <v>24780</v>
      </c>
      <c r="D17" s="27">
        <v>24780</v>
      </c>
      <c r="E17" s="27">
        <v>24780</v>
      </c>
      <c r="F17" s="27">
        <v>24780</v>
      </c>
      <c r="G17" s="27"/>
      <c r="H17" s="27"/>
      <c r="I17" s="27"/>
      <c r="J17" s="27"/>
      <c r="K17" s="27"/>
      <c r="L17" s="27"/>
      <c r="M17" s="27"/>
    </row>
    <row r="18" ht="18.75" customHeight="1" spans="1:13">
      <c r="A18" s="199" t="s">
        <v>138</v>
      </c>
      <c r="B18" s="199" t="s">
        <v>139</v>
      </c>
      <c r="C18" s="27">
        <v>24780</v>
      </c>
      <c r="D18" s="27">
        <v>24780</v>
      </c>
      <c r="E18" s="27">
        <v>24780</v>
      </c>
      <c r="F18" s="27">
        <v>24780</v>
      </c>
      <c r="G18" s="27"/>
      <c r="H18" s="27"/>
      <c r="I18" s="27"/>
      <c r="J18" s="27"/>
      <c r="K18" s="27"/>
      <c r="L18" s="27"/>
      <c r="M18" s="27"/>
    </row>
    <row r="19" ht="18.75" customHeight="1" spans="1:13">
      <c r="A19" s="198" t="s">
        <v>140</v>
      </c>
      <c r="B19" s="198" t="s">
        <v>141</v>
      </c>
      <c r="C19" s="27">
        <v>13662772</v>
      </c>
      <c r="D19" s="27">
        <v>13662772</v>
      </c>
      <c r="E19" s="27">
        <v>5610832</v>
      </c>
      <c r="F19" s="27">
        <v>5610832</v>
      </c>
      <c r="G19" s="27"/>
      <c r="H19" s="27">
        <v>8051940</v>
      </c>
      <c r="I19" s="27"/>
      <c r="J19" s="27"/>
      <c r="K19" s="27"/>
      <c r="L19" s="27"/>
      <c r="M19" s="27"/>
    </row>
    <row r="20" ht="18.75" customHeight="1" spans="1:13">
      <c r="A20" s="199" t="s">
        <v>142</v>
      </c>
      <c r="B20" s="199" t="s">
        <v>143</v>
      </c>
      <c r="C20" s="27">
        <v>64832</v>
      </c>
      <c r="D20" s="27">
        <v>64832</v>
      </c>
      <c r="E20" s="27">
        <v>56832</v>
      </c>
      <c r="F20" s="27">
        <v>56832</v>
      </c>
      <c r="G20" s="27"/>
      <c r="H20" s="27">
        <v>8000</v>
      </c>
      <c r="I20" s="27"/>
      <c r="J20" s="27"/>
      <c r="K20" s="27"/>
      <c r="L20" s="27"/>
      <c r="M20" s="27"/>
    </row>
    <row r="21" ht="18.75" customHeight="1" spans="1:13">
      <c r="A21" s="199" t="s">
        <v>144</v>
      </c>
      <c r="B21" s="199" t="s">
        <v>145</v>
      </c>
      <c r="C21" s="27">
        <v>5094000</v>
      </c>
      <c r="D21" s="27">
        <v>5094000</v>
      </c>
      <c r="E21" s="27">
        <v>5094000</v>
      </c>
      <c r="F21" s="27">
        <v>5094000</v>
      </c>
      <c r="G21" s="27"/>
      <c r="H21" s="27"/>
      <c r="I21" s="27"/>
      <c r="J21" s="27"/>
      <c r="K21" s="27"/>
      <c r="L21" s="27"/>
      <c r="M21" s="27"/>
    </row>
    <row r="22" ht="18.75" customHeight="1" spans="1:13">
      <c r="A22" s="199" t="s">
        <v>146</v>
      </c>
      <c r="B22" s="199" t="s">
        <v>147</v>
      </c>
      <c r="C22" s="27">
        <v>5860000</v>
      </c>
      <c r="D22" s="27">
        <v>5860000</v>
      </c>
      <c r="E22" s="27">
        <v>460000</v>
      </c>
      <c r="F22" s="27">
        <v>460000</v>
      </c>
      <c r="G22" s="27"/>
      <c r="H22" s="27">
        <v>5400000</v>
      </c>
      <c r="I22" s="27"/>
      <c r="J22" s="27"/>
      <c r="K22" s="27"/>
      <c r="L22" s="27"/>
      <c r="M22" s="27"/>
    </row>
    <row r="23" ht="18.75" customHeight="1" spans="1:13">
      <c r="A23" s="199" t="s">
        <v>148</v>
      </c>
      <c r="B23" s="199" t="s">
        <v>149</v>
      </c>
      <c r="C23" s="27">
        <v>2643940</v>
      </c>
      <c r="D23" s="27">
        <v>2643940</v>
      </c>
      <c r="E23" s="27"/>
      <c r="F23" s="27"/>
      <c r="G23" s="27"/>
      <c r="H23" s="27">
        <v>2643940</v>
      </c>
      <c r="I23" s="27"/>
      <c r="J23" s="27"/>
      <c r="K23" s="27"/>
      <c r="L23" s="27"/>
      <c r="M23" s="27"/>
    </row>
    <row r="24" ht="18.75" customHeight="1" spans="1:13">
      <c r="A24" s="198" t="s">
        <v>150</v>
      </c>
      <c r="B24" s="198" t="s">
        <v>151</v>
      </c>
      <c r="C24" s="27">
        <v>6524880</v>
      </c>
      <c r="D24" s="27">
        <v>6524880</v>
      </c>
      <c r="E24" s="27">
        <v>6524880</v>
      </c>
      <c r="F24" s="27">
        <v>6524880</v>
      </c>
      <c r="G24" s="27"/>
      <c r="H24" s="27"/>
      <c r="I24" s="27"/>
      <c r="J24" s="27"/>
      <c r="K24" s="27"/>
      <c r="L24" s="27"/>
      <c r="M24" s="27"/>
    </row>
    <row r="25" ht="18.75" customHeight="1" spans="1:13">
      <c r="A25" s="199" t="s">
        <v>152</v>
      </c>
      <c r="B25" s="199" t="s">
        <v>153</v>
      </c>
      <c r="C25" s="27">
        <v>6524880</v>
      </c>
      <c r="D25" s="27">
        <v>6524880</v>
      </c>
      <c r="E25" s="27">
        <v>6524880</v>
      </c>
      <c r="F25" s="27">
        <v>6524880</v>
      </c>
      <c r="G25" s="27"/>
      <c r="H25" s="27"/>
      <c r="I25" s="27"/>
      <c r="J25" s="27"/>
      <c r="K25" s="27"/>
      <c r="L25" s="27"/>
      <c r="M25" s="27"/>
    </row>
    <row r="26" ht="18.75" customHeight="1" spans="1:13">
      <c r="A26" s="198" t="s">
        <v>154</v>
      </c>
      <c r="B26" s="198" t="s">
        <v>155</v>
      </c>
      <c r="C26" s="27">
        <v>16710460</v>
      </c>
      <c r="D26" s="27">
        <v>16710460</v>
      </c>
      <c r="E26" s="27">
        <v>15401160</v>
      </c>
      <c r="F26" s="27">
        <v>15401160</v>
      </c>
      <c r="G26" s="27"/>
      <c r="H26" s="27">
        <v>1309300</v>
      </c>
      <c r="I26" s="27"/>
      <c r="J26" s="27"/>
      <c r="K26" s="27"/>
      <c r="L26" s="27"/>
      <c r="M26" s="27"/>
    </row>
    <row r="27" ht="18.75" customHeight="1" spans="1:13">
      <c r="A27" s="199" t="s">
        <v>156</v>
      </c>
      <c r="B27" s="199" t="s">
        <v>157</v>
      </c>
      <c r="C27" s="27">
        <v>805320</v>
      </c>
      <c r="D27" s="27">
        <v>805320</v>
      </c>
      <c r="E27" s="27">
        <v>805320</v>
      </c>
      <c r="F27" s="27">
        <v>805320</v>
      </c>
      <c r="G27" s="27"/>
      <c r="H27" s="27"/>
      <c r="I27" s="27"/>
      <c r="J27" s="27"/>
      <c r="K27" s="27"/>
      <c r="L27" s="27"/>
      <c r="M27" s="27"/>
    </row>
    <row r="28" ht="18.75" customHeight="1" spans="1:13">
      <c r="A28" s="199" t="s">
        <v>158</v>
      </c>
      <c r="B28" s="199" t="s">
        <v>159</v>
      </c>
      <c r="C28" s="27">
        <v>15905140</v>
      </c>
      <c r="D28" s="27">
        <v>15905140</v>
      </c>
      <c r="E28" s="27">
        <v>14595840</v>
      </c>
      <c r="F28" s="27">
        <v>14595840</v>
      </c>
      <c r="G28" s="27"/>
      <c r="H28" s="27">
        <v>1309300</v>
      </c>
      <c r="I28" s="27"/>
      <c r="J28" s="27"/>
      <c r="K28" s="27"/>
      <c r="L28" s="27"/>
      <c r="M28" s="27"/>
    </row>
    <row r="29" ht="18.75" customHeight="1" spans="1:13">
      <c r="A29" s="198" t="s">
        <v>160</v>
      </c>
      <c r="B29" s="198" t="s">
        <v>161</v>
      </c>
      <c r="C29" s="27">
        <v>414076.01</v>
      </c>
      <c r="D29" s="27">
        <v>414076.01</v>
      </c>
      <c r="E29" s="27">
        <v>414076.01</v>
      </c>
      <c r="F29" s="27">
        <v>414076.01</v>
      </c>
      <c r="G29" s="27"/>
      <c r="H29" s="27"/>
      <c r="I29" s="27"/>
      <c r="J29" s="27"/>
      <c r="K29" s="27"/>
      <c r="L29" s="27"/>
      <c r="M29" s="27"/>
    </row>
    <row r="30" ht="18.75" customHeight="1" spans="1:13">
      <c r="A30" s="199" t="s">
        <v>162</v>
      </c>
      <c r="B30" s="199" t="s">
        <v>163</v>
      </c>
      <c r="C30" s="27">
        <v>364076.01</v>
      </c>
      <c r="D30" s="27">
        <v>364076.01</v>
      </c>
      <c r="E30" s="27">
        <v>364076.01</v>
      </c>
      <c r="F30" s="27">
        <v>364076.01</v>
      </c>
      <c r="G30" s="27"/>
      <c r="H30" s="27"/>
      <c r="I30" s="27"/>
      <c r="J30" s="27"/>
      <c r="K30" s="27"/>
      <c r="L30" s="27"/>
      <c r="M30" s="27"/>
    </row>
    <row r="31" ht="18.75" customHeight="1" spans="1:13">
      <c r="A31" s="199" t="s">
        <v>164</v>
      </c>
      <c r="B31" s="199" t="s">
        <v>165</v>
      </c>
      <c r="C31" s="27">
        <v>50000</v>
      </c>
      <c r="D31" s="27">
        <v>50000</v>
      </c>
      <c r="E31" s="27">
        <v>50000</v>
      </c>
      <c r="F31" s="27">
        <v>50000</v>
      </c>
      <c r="G31" s="27"/>
      <c r="H31" s="27"/>
      <c r="I31" s="27"/>
      <c r="J31" s="27"/>
      <c r="K31" s="27"/>
      <c r="L31" s="27"/>
      <c r="M31" s="27"/>
    </row>
    <row r="32" ht="18.75" customHeight="1" spans="1:13">
      <c r="A32" s="198" t="s">
        <v>166</v>
      </c>
      <c r="B32" s="198" t="s">
        <v>167</v>
      </c>
      <c r="C32" s="27">
        <v>4441320</v>
      </c>
      <c r="D32" s="27">
        <v>4441320</v>
      </c>
      <c r="E32" s="27">
        <v>4441320</v>
      </c>
      <c r="F32" s="27">
        <v>4441320</v>
      </c>
      <c r="G32" s="27"/>
      <c r="H32" s="27"/>
      <c r="I32" s="27"/>
      <c r="J32" s="27"/>
      <c r="K32" s="27"/>
      <c r="L32" s="27"/>
      <c r="M32" s="27"/>
    </row>
    <row r="33" ht="18.75" customHeight="1" spans="1:13">
      <c r="A33" s="199" t="s">
        <v>168</v>
      </c>
      <c r="B33" s="199" t="s">
        <v>169</v>
      </c>
      <c r="C33" s="27">
        <v>229440</v>
      </c>
      <c r="D33" s="27">
        <v>229440</v>
      </c>
      <c r="E33" s="27">
        <v>229440</v>
      </c>
      <c r="F33" s="27">
        <v>229440</v>
      </c>
      <c r="G33" s="27"/>
      <c r="H33" s="27"/>
      <c r="I33" s="27"/>
      <c r="J33" s="27"/>
      <c r="K33" s="27"/>
      <c r="L33" s="27"/>
      <c r="M33" s="27"/>
    </row>
    <row r="34" ht="18.75" customHeight="1" spans="1:13">
      <c r="A34" s="199" t="s">
        <v>170</v>
      </c>
      <c r="B34" s="199" t="s">
        <v>171</v>
      </c>
      <c r="C34" s="27">
        <v>4211880</v>
      </c>
      <c r="D34" s="27">
        <v>4211880</v>
      </c>
      <c r="E34" s="27">
        <v>4211880</v>
      </c>
      <c r="F34" s="27">
        <v>4211880</v>
      </c>
      <c r="G34" s="27"/>
      <c r="H34" s="27"/>
      <c r="I34" s="27"/>
      <c r="J34" s="27"/>
      <c r="K34" s="27"/>
      <c r="L34" s="27"/>
      <c r="M34" s="27"/>
    </row>
    <row r="35" ht="18.75" customHeight="1" spans="1:13">
      <c r="A35" s="198" t="s">
        <v>172</v>
      </c>
      <c r="B35" s="198" t="s">
        <v>173</v>
      </c>
      <c r="C35" s="27">
        <v>2481447.39</v>
      </c>
      <c r="D35" s="27">
        <v>2481447.39</v>
      </c>
      <c r="E35" s="27">
        <v>2481447.39</v>
      </c>
      <c r="F35" s="27">
        <v>2481447.39</v>
      </c>
      <c r="G35" s="27"/>
      <c r="H35" s="27"/>
      <c r="I35" s="27"/>
      <c r="J35" s="27"/>
      <c r="K35" s="27"/>
      <c r="L35" s="27"/>
      <c r="M35" s="27"/>
    </row>
    <row r="36" ht="18.75" customHeight="1" spans="1:13">
      <c r="A36" s="199" t="s">
        <v>174</v>
      </c>
      <c r="B36" s="199" t="s">
        <v>173</v>
      </c>
      <c r="C36" s="27">
        <v>2481447.39</v>
      </c>
      <c r="D36" s="27">
        <v>2481447.39</v>
      </c>
      <c r="E36" s="27">
        <v>2481447.39</v>
      </c>
      <c r="F36" s="27">
        <v>2481447.39</v>
      </c>
      <c r="G36" s="27"/>
      <c r="H36" s="27"/>
      <c r="I36" s="27"/>
      <c r="J36" s="27"/>
      <c r="K36" s="27"/>
      <c r="L36" s="27"/>
      <c r="M36" s="27"/>
    </row>
    <row r="37" ht="18.75" customHeight="1" spans="1:13">
      <c r="A37" s="197" t="s">
        <v>175</v>
      </c>
      <c r="B37" s="197" t="s">
        <v>176</v>
      </c>
      <c r="C37" s="27">
        <v>256049.06</v>
      </c>
      <c r="D37" s="27">
        <v>256049.06</v>
      </c>
      <c r="E37" s="27">
        <v>256049.06</v>
      </c>
      <c r="F37" s="27">
        <v>256049.06</v>
      </c>
      <c r="G37" s="27"/>
      <c r="H37" s="27"/>
      <c r="I37" s="27"/>
      <c r="J37" s="27"/>
      <c r="K37" s="27"/>
      <c r="L37" s="27"/>
      <c r="M37" s="27"/>
    </row>
    <row r="38" ht="18.75" customHeight="1" spans="1:13">
      <c r="A38" s="198" t="s">
        <v>177</v>
      </c>
      <c r="B38" s="198" t="s">
        <v>178</v>
      </c>
      <c r="C38" s="27">
        <v>256049.06</v>
      </c>
      <c r="D38" s="27">
        <v>256049.06</v>
      </c>
      <c r="E38" s="27">
        <v>256049.06</v>
      </c>
      <c r="F38" s="27">
        <v>256049.06</v>
      </c>
      <c r="G38" s="27"/>
      <c r="H38" s="27"/>
      <c r="I38" s="27"/>
      <c r="J38" s="27"/>
      <c r="K38" s="27"/>
      <c r="L38" s="27"/>
      <c r="M38" s="27"/>
    </row>
    <row r="39" ht="18.75" customHeight="1" spans="1:13">
      <c r="A39" s="199" t="s">
        <v>179</v>
      </c>
      <c r="B39" s="199" t="s">
        <v>180</v>
      </c>
      <c r="C39" s="27">
        <v>246439.54</v>
      </c>
      <c r="D39" s="27">
        <v>246439.54</v>
      </c>
      <c r="E39" s="27">
        <v>246439.54</v>
      </c>
      <c r="F39" s="27">
        <v>246439.54</v>
      </c>
      <c r="G39" s="27"/>
      <c r="H39" s="27"/>
      <c r="I39" s="27"/>
      <c r="J39" s="27"/>
      <c r="K39" s="27"/>
      <c r="L39" s="27"/>
      <c r="M39" s="27"/>
    </row>
    <row r="40" ht="18.75" customHeight="1" spans="1:13">
      <c r="A40" s="199" t="s">
        <v>181</v>
      </c>
      <c r="B40" s="199" t="s">
        <v>182</v>
      </c>
      <c r="C40" s="27">
        <v>9609.52</v>
      </c>
      <c r="D40" s="27">
        <v>9609.52</v>
      </c>
      <c r="E40" s="27">
        <v>9609.52</v>
      </c>
      <c r="F40" s="27">
        <v>9609.52</v>
      </c>
      <c r="G40" s="27"/>
      <c r="H40" s="27"/>
      <c r="I40" s="27"/>
      <c r="J40" s="27"/>
      <c r="K40" s="27"/>
      <c r="L40" s="27"/>
      <c r="M40" s="27"/>
    </row>
    <row r="41" ht="18.75" customHeight="1" spans="1:13">
      <c r="A41" s="197" t="s">
        <v>183</v>
      </c>
      <c r="B41" s="197" t="s">
        <v>184</v>
      </c>
      <c r="C41" s="27">
        <v>313380</v>
      </c>
      <c r="D41" s="27">
        <v>313380</v>
      </c>
      <c r="E41" s="27">
        <v>313380</v>
      </c>
      <c r="F41" s="27">
        <v>313380</v>
      </c>
      <c r="G41" s="27"/>
      <c r="H41" s="27"/>
      <c r="I41" s="27"/>
      <c r="J41" s="27"/>
      <c r="K41" s="27"/>
      <c r="L41" s="27"/>
      <c r="M41" s="27"/>
    </row>
    <row r="42" ht="18.75" customHeight="1" spans="1:13">
      <c r="A42" s="198" t="s">
        <v>185</v>
      </c>
      <c r="B42" s="198" t="s">
        <v>186</v>
      </c>
      <c r="C42" s="27">
        <v>313380</v>
      </c>
      <c r="D42" s="27">
        <v>313380</v>
      </c>
      <c r="E42" s="27">
        <v>313380</v>
      </c>
      <c r="F42" s="27">
        <v>313380</v>
      </c>
      <c r="G42" s="27"/>
      <c r="H42" s="27"/>
      <c r="I42" s="27"/>
      <c r="J42" s="27"/>
      <c r="K42" s="27"/>
      <c r="L42" s="27"/>
      <c r="M42" s="27"/>
    </row>
    <row r="43" ht="18.75" customHeight="1" spans="1:13">
      <c r="A43" s="199" t="s">
        <v>187</v>
      </c>
      <c r="B43" s="199" t="s">
        <v>188</v>
      </c>
      <c r="C43" s="27">
        <v>313380</v>
      </c>
      <c r="D43" s="27">
        <v>313380</v>
      </c>
      <c r="E43" s="27">
        <v>313380</v>
      </c>
      <c r="F43" s="27">
        <v>313380</v>
      </c>
      <c r="G43" s="27"/>
      <c r="H43" s="27"/>
      <c r="I43" s="27"/>
      <c r="J43" s="27"/>
      <c r="K43" s="27"/>
      <c r="L43" s="27"/>
      <c r="M43" s="27"/>
    </row>
    <row r="44" ht="18" customHeight="1" spans="1:13">
      <c r="A44" s="168" t="s">
        <v>189</v>
      </c>
      <c r="B44" s="168" t="s">
        <v>189</v>
      </c>
      <c r="C44" s="26">
        <v>49076836.61</v>
      </c>
      <c r="D44" s="26">
        <v>49076836.61</v>
      </c>
      <c r="E44" s="26">
        <v>39215596.61</v>
      </c>
      <c r="F44" s="26">
        <v>38912154.37</v>
      </c>
      <c r="G44" s="26">
        <v>303442.24</v>
      </c>
      <c r="H44" s="26">
        <v>9861240</v>
      </c>
      <c r="I44" s="26"/>
      <c r="J44" s="26"/>
      <c r="K44" s="26"/>
      <c r="L44" s="26"/>
      <c r="M44" s="26"/>
    </row>
  </sheetData>
  <sheetProtection formatCells="0" formatColumns="0" formatRows="0" insertRows="0" insertColumns="0" insertHyperlinks="0" deleteColumns="0" deleteRows="0" sort="0" autoFilter="0" pivotTables="0"/>
  <mergeCells count="15">
    <mergeCell ref="A2:M2"/>
    <mergeCell ref="A3:F3"/>
    <mergeCell ref="A4:B4"/>
    <mergeCell ref="D4:H4"/>
    <mergeCell ref="I4:M4"/>
    <mergeCell ref="E5:G5"/>
    <mergeCell ref="J5:L5"/>
    <mergeCell ref="A44:B44"/>
    <mergeCell ref="A5:A6"/>
    <mergeCell ref="B5:B6"/>
    <mergeCell ref="C4:C6"/>
    <mergeCell ref="D5:D6"/>
    <mergeCell ref="H5:H6"/>
    <mergeCell ref="I5:I6"/>
    <mergeCell ref="M5:M6"/>
  </mergeCells>
  <printOptions horizontalCentered="1"/>
  <pageMargins left="0.393700787401575" right="0.393700787401575" top="0.511811023622047" bottom="0.511811023622047" header="0.31496062992126" footer="0.31496062992126"/>
  <pageSetup paperSize="9" scale="5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F8"/>
  <sheetViews>
    <sheetView showZeros="0" view="pageBreakPreview" zoomScaleNormal="100" workbookViewId="0">
      <pane xSplit="1" ySplit="6" topLeftCell="B7" activePane="bottomRight" state="frozen"/>
      <selection/>
      <selection pane="topRight"/>
      <selection pane="bottomLeft"/>
      <selection pane="bottomRight" activeCell="C11" sqref="C11"/>
    </sheetView>
  </sheetViews>
  <sheetFormatPr defaultColWidth="9" defaultRowHeight="15.75" outlineLevelRow="7" outlineLevelCol="5"/>
  <cols>
    <col min="1" max="2" width="27.425" style="175" customWidth="1"/>
    <col min="3" max="3" width="17.2833333333333" style="176" customWidth="1"/>
    <col min="4" max="5" width="26.2833333333333" style="177" customWidth="1"/>
    <col min="6" max="6" width="18.7166666666667" style="177" customWidth="1"/>
    <col min="7" max="16384" width="9" style="77"/>
  </cols>
  <sheetData>
    <row r="1" ht="12" customHeight="1" spans="1:6">
      <c r="A1" s="178"/>
      <c r="B1" s="178"/>
      <c r="C1" s="104"/>
      <c r="D1" s="77"/>
      <c r="E1" s="77"/>
      <c r="F1" s="192"/>
    </row>
    <row r="2" ht="25.5" customHeight="1" spans="1:6">
      <c r="A2" s="179" t="s">
        <v>8</v>
      </c>
      <c r="B2" s="179"/>
      <c r="C2" s="179"/>
      <c r="D2" s="179"/>
      <c r="E2" s="193"/>
      <c r="F2" s="193"/>
    </row>
    <row r="3" customHeight="1" spans="1:6">
      <c r="A3" s="180" t="str">
        <f>"部门名称："&amp;封面!$A$2</f>
        <v>部门名称：弥渡县民政局</v>
      </c>
      <c r="B3" s="178"/>
      <c r="C3" s="104"/>
      <c r="D3" s="77"/>
      <c r="E3" s="77"/>
      <c r="F3" s="194" t="s">
        <v>21</v>
      </c>
    </row>
    <row r="4" s="174" customFormat="1" ht="19.5" customHeight="1" spans="1:6">
      <c r="A4" s="181" t="s">
        <v>245</v>
      </c>
      <c r="B4" s="182" t="s">
        <v>246</v>
      </c>
      <c r="C4" s="183" t="s">
        <v>247</v>
      </c>
      <c r="D4" s="184"/>
      <c r="E4" s="195"/>
      <c r="F4" s="182" t="s">
        <v>248</v>
      </c>
    </row>
    <row r="5" s="174" customFormat="1" ht="19.5" customHeight="1" spans="1:6">
      <c r="A5" s="185"/>
      <c r="B5" s="186"/>
      <c r="C5" s="187" t="s">
        <v>81</v>
      </c>
      <c r="D5" s="187" t="s">
        <v>249</v>
      </c>
      <c r="E5" s="187" t="s">
        <v>250</v>
      </c>
      <c r="F5" s="186"/>
    </row>
    <row r="6" s="174" customFormat="1" ht="15.95" customHeight="1" spans="1:6">
      <c r="A6" s="188" t="s">
        <v>251</v>
      </c>
      <c r="B6" s="188">
        <v>2</v>
      </c>
      <c r="C6" s="189" t="s">
        <v>252</v>
      </c>
      <c r="D6" s="188">
        <v>4</v>
      </c>
      <c r="E6" s="188">
        <v>5</v>
      </c>
      <c r="F6" s="188">
        <v>6</v>
      </c>
    </row>
    <row r="7" ht="15.95" customHeight="1" spans="1:6">
      <c r="A7" s="26">
        <v>56000</v>
      </c>
      <c r="B7" s="27"/>
      <c r="C7" s="26">
        <v>40000</v>
      </c>
      <c r="D7" s="27"/>
      <c r="E7" s="27">
        <v>40000</v>
      </c>
      <c r="F7" s="27">
        <v>16000</v>
      </c>
    </row>
    <row r="8" ht="15.95" customHeight="1" spans="1:6">
      <c r="A8" s="190"/>
      <c r="B8" s="190"/>
      <c r="C8" s="191"/>
      <c r="D8" s="190"/>
      <c r="E8" s="190"/>
      <c r="F8" s="190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8" orientation="landscape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AD58"/>
  <sheetViews>
    <sheetView showZeros="0" view="pageBreakPreview" zoomScaleNormal="85" workbookViewId="0">
      <pane xSplit="2" ySplit="8" topLeftCell="C45" activePane="bottomRight" state="frozen"/>
      <selection/>
      <selection pane="topRight"/>
      <selection pane="bottomLeft"/>
      <selection pane="bottomRight" activeCell="Y61" sqref="Y61"/>
    </sheetView>
  </sheetViews>
  <sheetFormatPr defaultColWidth="9.14166666666667" defaultRowHeight="14.25" customHeight="1"/>
  <cols>
    <col min="1" max="1" width="14.85" style="126" customWidth="1"/>
    <col min="2" max="2" width="20.1416666666667" style="126" customWidth="1"/>
    <col min="3" max="3" width="29.7166666666667" style="126" customWidth="1"/>
    <col min="4" max="4" width="15.1416666666667" style="126" customWidth="1"/>
    <col min="5" max="5" width="29.7166666666667" style="126" customWidth="1"/>
    <col min="6" max="6" width="14.2833333333333" style="126" customWidth="1"/>
    <col min="7" max="7" width="26.2833333333333" style="126" customWidth="1"/>
    <col min="8" max="8" width="14.2833333333333" style="126" customWidth="1"/>
    <col min="9" max="9" width="13.7166666666667" style="163" customWidth="1"/>
    <col min="10" max="10" width="13.575" style="163" customWidth="1"/>
    <col min="11" max="11" width="14.575" style="163" customWidth="1"/>
    <col min="12" max="24" width="12.1416666666667" style="163" customWidth="1"/>
    <col min="25" max="25" width="13.425" style="163" customWidth="1"/>
    <col min="26" max="30" width="12.1416666666667" style="163" customWidth="1"/>
    <col min="31" max="16384" width="9.14166666666667" style="20"/>
  </cols>
  <sheetData>
    <row r="1" s="77" customFormat="1" ht="12" customHeight="1" spans="1:30">
      <c r="A1" s="164"/>
      <c r="B1" s="164"/>
      <c r="C1" s="164"/>
      <c r="D1" s="164"/>
      <c r="E1" s="164"/>
      <c r="F1" s="164"/>
      <c r="G1" s="164"/>
      <c r="H1" s="16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72"/>
    </row>
    <row r="2" s="77" customFormat="1" ht="39" customHeight="1" spans="1:30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</row>
    <row r="3" s="87" customFormat="1" ht="24" customHeight="1" spans="1:30">
      <c r="A3" s="92" t="str">
        <f>"部门名称："&amp;封面!$A$2</f>
        <v>部门名称：弥渡县民政局</v>
      </c>
      <c r="B3" s="165"/>
      <c r="C3" s="165"/>
      <c r="D3" s="165"/>
      <c r="E3" s="165"/>
      <c r="F3" s="165"/>
      <c r="G3" s="165"/>
      <c r="H3" s="165"/>
      <c r="Y3" s="79"/>
      <c r="Z3" s="79"/>
      <c r="AA3" s="79"/>
      <c r="AB3" s="79"/>
      <c r="AC3" s="173" t="s">
        <v>21</v>
      </c>
      <c r="AD3" s="173"/>
    </row>
    <row r="4" ht="18" customHeight="1" spans="1:30">
      <c r="A4" s="130" t="s">
        <v>253</v>
      </c>
      <c r="B4" s="130" t="s">
        <v>254</v>
      </c>
      <c r="C4" s="130" t="s">
        <v>255</v>
      </c>
      <c r="D4" s="130" t="s">
        <v>256</v>
      </c>
      <c r="E4" s="130" t="s">
        <v>257</v>
      </c>
      <c r="F4" s="130" t="s">
        <v>258</v>
      </c>
      <c r="G4" s="130" t="s">
        <v>259</v>
      </c>
      <c r="H4" s="67" t="s">
        <v>79</v>
      </c>
      <c r="I4" s="157" t="s">
        <v>80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9"/>
      <c r="Y4" s="99" t="s">
        <v>67</v>
      </c>
      <c r="Z4" s="106"/>
      <c r="AA4" s="106"/>
      <c r="AB4" s="106"/>
      <c r="AC4" s="106"/>
      <c r="AD4" s="110"/>
    </row>
    <row r="5" ht="18" customHeight="1" spans="1:30">
      <c r="A5" s="130"/>
      <c r="B5" s="130"/>
      <c r="C5" s="130"/>
      <c r="D5" s="130"/>
      <c r="E5" s="130"/>
      <c r="F5" s="130"/>
      <c r="G5" s="130"/>
      <c r="H5" s="169"/>
      <c r="I5" s="98" t="s">
        <v>81</v>
      </c>
      <c r="J5" s="57" t="s">
        <v>82</v>
      </c>
      <c r="K5" s="57"/>
      <c r="L5" s="57"/>
      <c r="M5" s="57"/>
      <c r="N5" s="57"/>
      <c r="O5" s="57"/>
      <c r="P5" s="98" t="s">
        <v>83</v>
      </c>
      <c r="Q5" s="98" t="s">
        <v>84</v>
      </c>
      <c r="R5" s="98" t="s">
        <v>85</v>
      </c>
      <c r="S5" s="57" t="s">
        <v>86</v>
      </c>
      <c r="T5" s="57"/>
      <c r="U5" s="57"/>
      <c r="V5" s="57"/>
      <c r="W5" s="57"/>
      <c r="X5" s="57"/>
      <c r="Y5" s="98" t="s">
        <v>81</v>
      </c>
      <c r="Z5" s="98" t="s">
        <v>82</v>
      </c>
      <c r="AA5" s="98" t="s">
        <v>83</v>
      </c>
      <c r="AB5" s="98" t="s">
        <v>84</v>
      </c>
      <c r="AC5" s="98" t="s">
        <v>85</v>
      </c>
      <c r="AD5" s="98" t="s">
        <v>86</v>
      </c>
    </row>
    <row r="6" ht="18" customHeight="1" spans="1:30">
      <c r="A6" s="130"/>
      <c r="B6" s="130"/>
      <c r="C6" s="130"/>
      <c r="D6" s="130"/>
      <c r="E6" s="130"/>
      <c r="F6" s="130"/>
      <c r="G6" s="130"/>
      <c r="H6" s="169"/>
      <c r="I6" s="100"/>
      <c r="J6" s="57" t="s">
        <v>260</v>
      </c>
      <c r="K6" s="57"/>
      <c r="L6" s="57" t="s">
        <v>261</v>
      </c>
      <c r="M6" s="57" t="s">
        <v>262</v>
      </c>
      <c r="N6" s="57" t="s">
        <v>263</v>
      </c>
      <c r="O6" s="57" t="s">
        <v>264</v>
      </c>
      <c r="P6" s="100"/>
      <c r="Q6" s="100"/>
      <c r="R6" s="100"/>
      <c r="S6" s="98" t="s">
        <v>81</v>
      </c>
      <c r="T6" s="98" t="s">
        <v>87</v>
      </c>
      <c r="U6" s="98" t="s">
        <v>88</v>
      </c>
      <c r="V6" s="98" t="s">
        <v>89</v>
      </c>
      <c r="W6" s="98" t="s">
        <v>90</v>
      </c>
      <c r="X6" s="98" t="s">
        <v>91</v>
      </c>
      <c r="Y6" s="100"/>
      <c r="Z6" s="100"/>
      <c r="AA6" s="100"/>
      <c r="AB6" s="100"/>
      <c r="AC6" s="100"/>
      <c r="AD6" s="100"/>
    </row>
    <row r="7" ht="30" customHeight="1" spans="1:30">
      <c r="A7" s="130"/>
      <c r="B7" s="130"/>
      <c r="C7" s="130"/>
      <c r="D7" s="130"/>
      <c r="E7" s="130"/>
      <c r="F7" s="130"/>
      <c r="G7" s="130"/>
      <c r="H7" s="68"/>
      <c r="I7" s="101"/>
      <c r="J7" s="57" t="s">
        <v>260</v>
      </c>
      <c r="K7" s="57" t="s">
        <v>265</v>
      </c>
      <c r="L7" s="57"/>
      <c r="M7" s="57"/>
      <c r="N7" s="57"/>
      <c r="O7" s="57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</row>
    <row r="8" ht="18" customHeight="1" spans="1:30">
      <c r="A8" s="166" t="s">
        <v>232</v>
      </c>
      <c r="B8" s="166" t="s">
        <v>233</v>
      </c>
      <c r="C8" s="166" t="s">
        <v>266</v>
      </c>
      <c r="D8" s="166" t="s">
        <v>267</v>
      </c>
      <c r="E8" s="166" t="s">
        <v>268</v>
      </c>
      <c r="F8" s="166" t="s">
        <v>237</v>
      </c>
      <c r="G8" s="166" t="s">
        <v>238</v>
      </c>
      <c r="H8" s="166" t="s">
        <v>269</v>
      </c>
      <c r="I8" s="166" t="s">
        <v>270</v>
      </c>
      <c r="J8" s="166" t="s">
        <v>271</v>
      </c>
      <c r="K8" s="166" t="s">
        <v>242</v>
      </c>
      <c r="L8" s="166" t="s">
        <v>243</v>
      </c>
      <c r="M8" s="166" t="s">
        <v>244</v>
      </c>
      <c r="N8" s="166" t="s">
        <v>272</v>
      </c>
      <c r="O8" s="166" t="s">
        <v>273</v>
      </c>
      <c r="P8" s="166" t="s">
        <v>274</v>
      </c>
      <c r="Q8" s="166" t="s">
        <v>275</v>
      </c>
      <c r="R8" s="166" t="s">
        <v>276</v>
      </c>
      <c r="S8" s="166" t="s">
        <v>277</v>
      </c>
      <c r="T8" s="166" t="s">
        <v>278</v>
      </c>
      <c r="U8" s="166" t="s">
        <v>279</v>
      </c>
      <c r="V8" s="166" t="s">
        <v>280</v>
      </c>
      <c r="W8" s="166" t="s">
        <v>281</v>
      </c>
      <c r="X8" s="166" t="s">
        <v>282</v>
      </c>
      <c r="Y8" s="166" t="s">
        <v>283</v>
      </c>
      <c r="Z8" s="166" t="s">
        <v>284</v>
      </c>
      <c r="AA8" s="166" t="s">
        <v>285</v>
      </c>
      <c r="AB8" s="166" t="s">
        <v>286</v>
      </c>
      <c r="AC8" s="166" t="s">
        <v>287</v>
      </c>
      <c r="AD8" s="166" t="s">
        <v>288</v>
      </c>
    </row>
    <row r="9" ht="18" customHeight="1" spans="1:30">
      <c r="A9" s="152" t="s">
        <v>0</v>
      </c>
      <c r="B9" s="152"/>
      <c r="C9" s="152"/>
      <c r="D9" s="152"/>
      <c r="E9" s="152"/>
      <c r="F9" s="152"/>
      <c r="G9" s="152"/>
      <c r="H9" s="160">
        <v>39215596.61</v>
      </c>
      <c r="I9" s="160">
        <v>39215596.61</v>
      </c>
      <c r="J9" s="160">
        <v>39215596.61</v>
      </c>
      <c r="K9" s="160"/>
      <c r="L9" s="160">
        <v>11764678.99</v>
      </c>
      <c r="M9" s="160"/>
      <c r="N9" s="160">
        <v>27450917.62</v>
      </c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</row>
    <row r="10" ht="18" customHeight="1" spans="1:30">
      <c r="A10" s="167" t="s">
        <v>0</v>
      </c>
      <c r="B10" s="152" t="s">
        <v>289</v>
      </c>
      <c r="C10" s="152" t="s">
        <v>290</v>
      </c>
      <c r="D10" s="152" t="s">
        <v>122</v>
      </c>
      <c r="E10" s="152" t="s">
        <v>123</v>
      </c>
      <c r="F10" s="152" t="s">
        <v>291</v>
      </c>
      <c r="G10" s="152" t="s">
        <v>292</v>
      </c>
      <c r="H10" s="160">
        <v>826884</v>
      </c>
      <c r="I10" s="160">
        <v>826884</v>
      </c>
      <c r="J10" s="160">
        <v>826884</v>
      </c>
      <c r="K10" s="160"/>
      <c r="L10" s="160">
        <v>248065.2</v>
      </c>
      <c r="M10" s="160"/>
      <c r="N10" s="160">
        <v>578818.8</v>
      </c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2"/>
      <c r="AD10" s="162"/>
    </row>
    <row r="11" ht="18" customHeight="1" spans="1:30">
      <c r="A11" s="167" t="s">
        <v>0</v>
      </c>
      <c r="B11" s="152" t="s">
        <v>289</v>
      </c>
      <c r="C11" s="152" t="s">
        <v>290</v>
      </c>
      <c r="D11" s="152" t="s">
        <v>122</v>
      </c>
      <c r="E11" s="152" t="s">
        <v>123</v>
      </c>
      <c r="F11" s="152" t="s">
        <v>293</v>
      </c>
      <c r="G11" s="152" t="s">
        <v>294</v>
      </c>
      <c r="H11" s="160">
        <v>981504</v>
      </c>
      <c r="I11" s="160">
        <v>981504</v>
      </c>
      <c r="J11" s="160">
        <v>981504</v>
      </c>
      <c r="K11" s="160"/>
      <c r="L11" s="160">
        <v>294451.2</v>
      </c>
      <c r="M11" s="160"/>
      <c r="N11" s="160">
        <v>687052.8</v>
      </c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2"/>
      <c r="AD11" s="162"/>
    </row>
    <row r="12" ht="18" customHeight="1" spans="1:30">
      <c r="A12" s="167" t="s">
        <v>0</v>
      </c>
      <c r="B12" s="152" t="s">
        <v>289</v>
      </c>
      <c r="C12" s="152" t="s">
        <v>290</v>
      </c>
      <c r="D12" s="152" t="s">
        <v>122</v>
      </c>
      <c r="E12" s="152" t="s">
        <v>123</v>
      </c>
      <c r="F12" s="152" t="s">
        <v>295</v>
      </c>
      <c r="G12" s="152" t="s">
        <v>296</v>
      </c>
      <c r="H12" s="160">
        <v>68907</v>
      </c>
      <c r="I12" s="160">
        <v>68907</v>
      </c>
      <c r="J12" s="160">
        <v>68907</v>
      </c>
      <c r="K12" s="160"/>
      <c r="L12" s="160">
        <v>20672.1</v>
      </c>
      <c r="M12" s="160"/>
      <c r="N12" s="160">
        <v>48234.9</v>
      </c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2"/>
      <c r="AD12" s="162"/>
    </row>
    <row r="13" ht="18" customHeight="1" spans="1:30">
      <c r="A13" s="167" t="s">
        <v>0</v>
      </c>
      <c r="B13" s="152" t="s">
        <v>297</v>
      </c>
      <c r="C13" s="152" t="s">
        <v>298</v>
      </c>
      <c r="D13" s="152" t="s">
        <v>122</v>
      </c>
      <c r="E13" s="152" t="s">
        <v>123</v>
      </c>
      <c r="F13" s="152" t="s">
        <v>291</v>
      </c>
      <c r="G13" s="152" t="s">
        <v>292</v>
      </c>
      <c r="H13" s="160">
        <v>414684</v>
      </c>
      <c r="I13" s="160">
        <v>414684</v>
      </c>
      <c r="J13" s="160">
        <v>414684</v>
      </c>
      <c r="K13" s="160"/>
      <c r="L13" s="160">
        <v>124405.2</v>
      </c>
      <c r="M13" s="160"/>
      <c r="N13" s="160">
        <v>290278.8</v>
      </c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  <c r="AA13" s="160"/>
      <c r="AB13" s="160"/>
      <c r="AC13" s="162"/>
      <c r="AD13" s="162"/>
    </row>
    <row r="14" ht="18" customHeight="1" spans="1:30">
      <c r="A14" s="167" t="s">
        <v>0</v>
      </c>
      <c r="B14" s="152" t="s">
        <v>297</v>
      </c>
      <c r="C14" s="152" t="s">
        <v>298</v>
      </c>
      <c r="D14" s="152" t="s">
        <v>122</v>
      </c>
      <c r="E14" s="152" t="s">
        <v>123</v>
      </c>
      <c r="F14" s="152" t="s">
        <v>293</v>
      </c>
      <c r="G14" s="152" t="s">
        <v>294</v>
      </c>
      <c r="H14" s="160">
        <v>47340</v>
      </c>
      <c r="I14" s="160">
        <v>47340</v>
      </c>
      <c r="J14" s="160">
        <v>47340</v>
      </c>
      <c r="K14" s="160"/>
      <c r="L14" s="160">
        <v>14202</v>
      </c>
      <c r="M14" s="160"/>
      <c r="N14" s="160">
        <v>33138</v>
      </c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60"/>
      <c r="AC14" s="162"/>
      <c r="AD14" s="162"/>
    </row>
    <row r="15" ht="18" customHeight="1" spans="1:30">
      <c r="A15" s="167" t="s">
        <v>0</v>
      </c>
      <c r="B15" s="152" t="s">
        <v>297</v>
      </c>
      <c r="C15" s="152" t="s">
        <v>298</v>
      </c>
      <c r="D15" s="152" t="s">
        <v>122</v>
      </c>
      <c r="E15" s="152" t="s">
        <v>123</v>
      </c>
      <c r="F15" s="152" t="s">
        <v>295</v>
      </c>
      <c r="G15" s="152" t="s">
        <v>296</v>
      </c>
      <c r="H15" s="160">
        <v>34557</v>
      </c>
      <c r="I15" s="160">
        <v>34557</v>
      </c>
      <c r="J15" s="160">
        <v>34557</v>
      </c>
      <c r="K15" s="160"/>
      <c r="L15" s="160">
        <v>10367.1</v>
      </c>
      <c r="M15" s="160"/>
      <c r="N15" s="160">
        <v>24189.9</v>
      </c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2"/>
      <c r="AD15" s="162"/>
    </row>
    <row r="16" ht="18" customHeight="1" spans="1:30">
      <c r="A16" s="167" t="s">
        <v>0</v>
      </c>
      <c r="B16" s="152" t="s">
        <v>297</v>
      </c>
      <c r="C16" s="152" t="s">
        <v>298</v>
      </c>
      <c r="D16" s="152" t="s">
        <v>122</v>
      </c>
      <c r="E16" s="152" t="s">
        <v>123</v>
      </c>
      <c r="F16" s="152" t="s">
        <v>299</v>
      </c>
      <c r="G16" s="152" t="s">
        <v>300</v>
      </c>
      <c r="H16" s="160">
        <v>127500</v>
      </c>
      <c r="I16" s="160">
        <v>127500</v>
      </c>
      <c r="J16" s="160">
        <v>127500</v>
      </c>
      <c r="K16" s="160"/>
      <c r="L16" s="160">
        <v>38250</v>
      </c>
      <c r="M16" s="160"/>
      <c r="N16" s="160">
        <v>89250</v>
      </c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2"/>
      <c r="AD16" s="162"/>
    </row>
    <row r="17" ht="18" customHeight="1" spans="1:30">
      <c r="A17" s="167" t="s">
        <v>0</v>
      </c>
      <c r="B17" s="152" t="s">
        <v>297</v>
      </c>
      <c r="C17" s="152" t="s">
        <v>298</v>
      </c>
      <c r="D17" s="152" t="s">
        <v>122</v>
      </c>
      <c r="E17" s="152" t="s">
        <v>123</v>
      </c>
      <c r="F17" s="152" t="s">
        <v>299</v>
      </c>
      <c r="G17" s="152" t="s">
        <v>300</v>
      </c>
      <c r="H17" s="160">
        <v>166152</v>
      </c>
      <c r="I17" s="160">
        <v>166152</v>
      </c>
      <c r="J17" s="160">
        <v>166152</v>
      </c>
      <c r="K17" s="160"/>
      <c r="L17" s="160">
        <v>49845.6</v>
      </c>
      <c r="M17" s="160"/>
      <c r="N17" s="160">
        <v>116306.4</v>
      </c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2"/>
      <c r="AD17" s="162"/>
    </row>
    <row r="18" ht="18" customHeight="1" spans="1:30">
      <c r="A18" s="167" t="s">
        <v>0</v>
      </c>
      <c r="B18" s="152" t="s">
        <v>297</v>
      </c>
      <c r="C18" s="152" t="s">
        <v>298</v>
      </c>
      <c r="D18" s="152" t="s">
        <v>122</v>
      </c>
      <c r="E18" s="152" t="s">
        <v>123</v>
      </c>
      <c r="F18" s="152" t="s">
        <v>299</v>
      </c>
      <c r="G18" s="152" t="s">
        <v>300</v>
      </c>
      <c r="H18" s="160">
        <v>78204</v>
      </c>
      <c r="I18" s="160">
        <v>78204</v>
      </c>
      <c r="J18" s="160">
        <v>78204</v>
      </c>
      <c r="K18" s="160"/>
      <c r="L18" s="160">
        <v>23461.2</v>
      </c>
      <c r="M18" s="160"/>
      <c r="N18" s="160">
        <v>54742.8</v>
      </c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2"/>
      <c r="AD18" s="162"/>
    </row>
    <row r="19" ht="18" customHeight="1" spans="1:30">
      <c r="A19" s="167" t="s">
        <v>0</v>
      </c>
      <c r="B19" s="152" t="s">
        <v>301</v>
      </c>
      <c r="C19" s="152" t="s">
        <v>302</v>
      </c>
      <c r="D19" s="152" t="s">
        <v>122</v>
      </c>
      <c r="E19" s="152" t="s">
        <v>123</v>
      </c>
      <c r="F19" s="152" t="s">
        <v>303</v>
      </c>
      <c r="G19" s="152" t="s">
        <v>304</v>
      </c>
      <c r="H19" s="160">
        <v>13781.75</v>
      </c>
      <c r="I19" s="160">
        <v>13781.75</v>
      </c>
      <c r="J19" s="160">
        <v>13781.75</v>
      </c>
      <c r="K19" s="160"/>
      <c r="L19" s="160">
        <v>4134.53</v>
      </c>
      <c r="M19" s="160"/>
      <c r="N19" s="160">
        <v>9647.22</v>
      </c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2"/>
      <c r="AD19" s="162"/>
    </row>
    <row r="20" ht="18" customHeight="1" spans="1:30">
      <c r="A20" s="167" t="s">
        <v>0</v>
      </c>
      <c r="B20" s="152" t="s">
        <v>301</v>
      </c>
      <c r="C20" s="152" t="s">
        <v>302</v>
      </c>
      <c r="D20" s="152" t="s">
        <v>134</v>
      </c>
      <c r="E20" s="152" t="s">
        <v>135</v>
      </c>
      <c r="F20" s="152" t="s">
        <v>305</v>
      </c>
      <c r="G20" s="152" t="s">
        <v>306</v>
      </c>
      <c r="H20" s="160">
        <v>455612.16</v>
      </c>
      <c r="I20" s="160">
        <v>455612.16</v>
      </c>
      <c r="J20" s="160">
        <v>455612.16</v>
      </c>
      <c r="K20" s="160"/>
      <c r="L20" s="160">
        <v>136683.65</v>
      </c>
      <c r="M20" s="160"/>
      <c r="N20" s="160">
        <v>318928.51</v>
      </c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2"/>
      <c r="AD20" s="162"/>
    </row>
    <row r="21" ht="18" customHeight="1" spans="1:30">
      <c r="A21" s="167" t="s">
        <v>0</v>
      </c>
      <c r="B21" s="152" t="s">
        <v>301</v>
      </c>
      <c r="C21" s="152" t="s">
        <v>302</v>
      </c>
      <c r="D21" s="152" t="s">
        <v>179</v>
      </c>
      <c r="E21" s="152" t="s">
        <v>180</v>
      </c>
      <c r="F21" s="152" t="s">
        <v>307</v>
      </c>
      <c r="G21" s="152" t="s">
        <v>308</v>
      </c>
      <c r="H21" s="160">
        <v>236119.54</v>
      </c>
      <c r="I21" s="160">
        <v>236119.54</v>
      </c>
      <c r="J21" s="160">
        <v>236119.54</v>
      </c>
      <c r="K21" s="160"/>
      <c r="L21" s="160">
        <v>70835.86</v>
      </c>
      <c r="M21" s="160"/>
      <c r="N21" s="160">
        <v>165283.68</v>
      </c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2"/>
      <c r="AD21" s="162"/>
    </row>
    <row r="22" ht="18" customHeight="1" spans="1:30">
      <c r="A22" s="167" t="s">
        <v>0</v>
      </c>
      <c r="B22" s="152" t="s">
        <v>301</v>
      </c>
      <c r="C22" s="152" t="s">
        <v>302</v>
      </c>
      <c r="D22" s="152" t="s">
        <v>179</v>
      </c>
      <c r="E22" s="152" t="s">
        <v>180</v>
      </c>
      <c r="F22" s="152" t="s">
        <v>307</v>
      </c>
      <c r="G22" s="152" t="s">
        <v>308</v>
      </c>
      <c r="H22" s="160">
        <v>10320</v>
      </c>
      <c r="I22" s="160">
        <v>10320</v>
      </c>
      <c r="J22" s="160">
        <v>10320</v>
      </c>
      <c r="K22" s="160"/>
      <c r="L22" s="160">
        <v>3096</v>
      </c>
      <c r="M22" s="160"/>
      <c r="N22" s="160">
        <v>7224</v>
      </c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2"/>
      <c r="AD22" s="162"/>
    </row>
    <row r="23" ht="18" customHeight="1" spans="1:30">
      <c r="A23" s="167" t="s">
        <v>0</v>
      </c>
      <c r="B23" s="152" t="s">
        <v>301</v>
      </c>
      <c r="C23" s="152" t="s">
        <v>302</v>
      </c>
      <c r="D23" s="152" t="s">
        <v>181</v>
      </c>
      <c r="E23" s="152" t="s">
        <v>182</v>
      </c>
      <c r="F23" s="152" t="s">
        <v>303</v>
      </c>
      <c r="G23" s="152" t="s">
        <v>304</v>
      </c>
      <c r="H23" s="160">
        <v>9609.52</v>
      </c>
      <c r="I23" s="160">
        <v>9609.52</v>
      </c>
      <c r="J23" s="160">
        <v>9609.52</v>
      </c>
      <c r="K23" s="160"/>
      <c r="L23" s="160">
        <v>2882.86</v>
      </c>
      <c r="M23" s="160"/>
      <c r="N23" s="160">
        <v>6726.66</v>
      </c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2"/>
      <c r="AD23" s="162"/>
    </row>
    <row r="24" ht="18" customHeight="1" spans="1:30">
      <c r="A24" s="167" t="s">
        <v>0</v>
      </c>
      <c r="B24" s="152" t="s">
        <v>309</v>
      </c>
      <c r="C24" s="152" t="s">
        <v>188</v>
      </c>
      <c r="D24" s="152" t="s">
        <v>187</v>
      </c>
      <c r="E24" s="152" t="s">
        <v>188</v>
      </c>
      <c r="F24" s="152" t="s">
        <v>310</v>
      </c>
      <c r="G24" s="152" t="s">
        <v>188</v>
      </c>
      <c r="H24" s="160">
        <v>313380</v>
      </c>
      <c r="I24" s="160">
        <v>313380</v>
      </c>
      <c r="J24" s="160">
        <v>313380</v>
      </c>
      <c r="K24" s="160"/>
      <c r="L24" s="160">
        <v>94014</v>
      </c>
      <c r="M24" s="160"/>
      <c r="N24" s="160">
        <v>219366</v>
      </c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2"/>
      <c r="AD24" s="162"/>
    </row>
    <row r="25" ht="18" customHeight="1" spans="1:30">
      <c r="A25" s="167" t="s">
        <v>0</v>
      </c>
      <c r="B25" s="152" t="s">
        <v>311</v>
      </c>
      <c r="C25" s="152" t="s">
        <v>312</v>
      </c>
      <c r="D25" s="152" t="s">
        <v>142</v>
      </c>
      <c r="E25" s="152" t="s">
        <v>143</v>
      </c>
      <c r="F25" s="152" t="s">
        <v>313</v>
      </c>
      <c r="G25" s="152" t="s">
        <v>314</v>
      </c>
      <c r="H25" s="160">
        <v>56832</v>
      </c>
      <c r="I25" s="160">
        <v>56832</v>
      </c>
      <c r="J25" s="160">
        <v>56832</v>
      </c>
      <c r="K25" s="160"/>
      <c r="L25" s="160">
        <v>17049.6</v>
      </c>
      <c r="M25" s="160"/>
      <c r="N25" s="160">
        <v>39782.4</v>
      </c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2"/>
      <c r="AD25" s="162"/>
    </row>
    <row r="26" ht="18" customHeight="1" spans="1:30">
      <c r="A26" s="167" t="s">
        <v>0</v>
      </c>
      <c r="B26" s="152" t="s">
        <v>311</v>
      </c>
      <c r="C26" s="152" t="s">
        <v>312</v>
      </c>
      <c r="D26" s="152" t="s">
        <v>144</v>
      </c>
      <c r="E26" s="152" t="s">
        <v>145</v>
      </c>
      <c r="F26" s="152" t="s">
        <v>313</v>
      </c>
      <c r="G26" s="152" t="s">
        <v>314</v>
      </c>
      <c r="H26" s="160">
        <v>18000</v>
      </c>
      <c r="I26" s="160">
        <v>18000</v>
      </c>
      <c r="J26" s="160">
        <v>18000</v>
      </c>
      <c r="K26" s="160"/>
      <c r="L26" s="160">
        <v>5400</v>
      </c>
      <c r="M26" s="160"/>
      <c r="N26" s="160">
        <v>12600</v>
      </c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2"/>
      <c r="AD26" s="162"/>
    </row>
    <row r="27" ht="18" customHeight="1" spans="1:30">
      <c r="A27" s="167" t="s">
        <v>0</v>
      </c>
      <c r="B27" s="152" t="s">
        <v>311</v>
      </c>
      <c r="C27" s="152" t="s">
        <v>312</v>
      </c>
      <c r="D27" s="152" t="s">
        <v>144</v>
      </c>
      <c r="E27" s="152" t="s">
        <v>145</v>
      </c>
      <c r="F27" s="152" t="s">
        <v>313</v>
      </c>
      <c r="G27" s="152" t="s">
        <v>314</v>
      </c>
      <c r="H27" s="160">
        <v>540000</v>
      </c>
      <c r="I27" s="160">
        <v>540000</v>
      </c>
      <c r="J27" s="160">
        <v>540000</v>
      </c>
      <c r="K27" s="160"/>
      <c r="L27" s="160">
        <v>162000</v>
      </c>
      <c r="M27" s="160"/>
      <c r="N27" s="160">
        <v>378000</v>
      </c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2"/>
      <c r="AD27" s="162"/>
    </row>
    <row r="28" ht="18" customHeight="1" spans="1:30">
      <c r="A28" s="167" t="s">
        <v>0</v>
      </c>
      <c r="B28" s="152" t="s">
        <v>311</v>
      </c>
      <c r="C28" s="152" t="s">
        <v>312</v>
      </c>
      <c r="D28" s="152" t="s">
        <v>144</v>
      </c>
      <c r="E28" s="152" t="s">
        <v>145</v>
      </c>
      <c r="F28" s="152" t="s">
        <v>313</v>
      </c>
      <c r="G28" s="152" t="s">
        <v>314</v>
      </c>
      <c r="H28" s="160">
        <v>816000</v>
      </c>
      <c r="I28" s="160">
        <v>816000</v>
      </c>
      <c r="J28" s="160">
        <v>816000</v>
      </c>
      <c r="K28" s="160"/>
      <c r="L28" s="160">
        <v>244800</v>
      </c>
      <c r="M28" s="160"/>
      <c r="N28" s="160">
        <v>571200</v>
      </c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2"/>
      <c r="AD28" s="162"/>
    </row>
    <row r="29" ht="18" customHeight="1" spans="1:30">
      <c r="A29" s="167" t="s">
        <v>0</v>
      </c>
      <c r="B29" s="152" t="s">
        <v>311</v>
      </c>
      <c r="C29" s="152" t="s">
        <v>312</v>
      </c>
      <c r="D29" s="152" t="s">
        <v>144</v>
      </c>
      <c r="E29" s="152" t="s">
        <v>145</v>
      </c>
      <c r="F29" s="152" t="s">
        <v>313</v>
      </c>
      <c r="G29" s="152" t="s">
        <v>314</v>
      </c>
      <c r="H29" s="160">
        <v>3720000</v>
      </c>
      <c r="I29" s="160">
        <v>3720000</v>
      </c>
      <c r="J29" s="160">
        <v>3720000</v>
      </c>
      <c r="K29" s="160"/>
      <c r="L29" s="160">
        <v>1116000</v>
      </c>
      <c r="M29" s="160"/>
      <c r="N29" s="160">
        <v>2604000</v>
      </c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2"/>
      <c r="AD29" s="162"/>
    </row>
    <row r="30" ht="18" customHeight="1" spans="1:30">
      <c r="A30" s="167" t="s">
        <v>0</v>
      </c>
      <c r="B30" s="152" t="s">
        <v>311</v>
      </c>
      <c r="C30" s="152" t="s">
        <v>312</v>
      </c>
      <c r="D30" s="152" t="s">
        <v>152</v>
      </c>
      <c r="E30" s="152" t="s">
        <v>153</v>
      </c>
      <c r="F30" s="152" t="s">
        <v>315</v>
      </c>
      <c r="G30" s="152" t="s">
        <v>316</v>
      </c>
      <c r="H30" s="160">
        <v>1561200</v>
      </c>
      <c r="I30" s="160">
        <v>1561200</v>
      </c>
      <c r="J30" s="160">
        <v>1561200</v>
      </c>
      <c r="K30" s="160"/>
      <c r="L30" s="160">
        <v>468360</v>
      </c>
      <c r="M30" s="160"/>
      <c r="N30" s="160">
        <v>1092840</v>
      </c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2"/>
      <c r="AD30" s="162"/>
    </row>
    <row r="31" ht="18" customHeight="1" spans="1:30">
      <c r="A31" s="167" t="s">
        <v>0</v>
      </c>
      <c r="B31" s="152" t="s">
        <v>311</v>
      </c>
      <c r="C31" s="152" t="s">
        <v>312</v>
      </c>
      <c r="D31" s="152" t="s">
        <v>152</v>
      </c>
      <c r="E31" s="152" t="s">
        <v>153</v>
      </c>
      <c r="F31" s="152" t="s">
        <v>315</v>
      </c>
      <c r="G31" s="152" t="s">
        <v>316</v>
      </c>
      <c r="H31" s="160">
        <v>1412640</v>
      </c>
      <c r="I31" s="160">
        <v>1412640</v>
      </c>
      <c r="J31" s="160">
        <v>1412640</v>
      </c>
      <c r="K31" s="160"/>
      <c r="L31" s="160">
        <v>423792</v>
      </c>
      <c r="M31" s="160"/>
      <c r="N31" s="160">
        <v>988848</v>
      </c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2"/>
      <c r="AD31" s="162"/>
    </row>
    <row r="32" ht="18" customHeight="1" spans="1:30">
      <c r="A32" s="167" t="s">
        <v>0</v>
      </c>
      <c r="B32" s="152" t="s">
        <v>311</v>
      </c>
      <c r="C32" s="152" t="s">
        <v>312</v>
      </c>
      <c r="D32" s="152" t="s">
        <v>152</v>
      </c>
      <c r="E32" s="152" t="s">
        <v>153</v>
      </c>
      <c r="F32" s="152" t="s">
        <v>315</v>
      </c>
      <c r="G32" s="152" t="s">
        <v>316</v>
      </c>
      <c r="H32" s="160">
        <v>3551040</v>
      </c>
      <c r="I32" s="160">
        <v>3551040</v>
      </c>
      <c r="J32" s="160">
        <v>3551040</v>
      </c>
      <c r="K32" s="160"/>
      <c r="L32" s="160">
        <v>1065312</v>
      </c>
      <c r="M32" s="160"/>
      <c r="N32" s="160">
        <v>2485728</v>
      </c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2"/>
      <c r="AD32" s="162"/>
    </row>
    <row r="33" ht="18" customHeight="1" spans="1:30">
      <c r="A33" s="167" t="s">
        <v>0</v>
      </c>
      <c r="B33" s="152" t="s">
        <v>311</v>
      </c>
      <c r="C33" s="152" t="s">
        <v>312</v>
      </c>
      <c r="D33" s="152" t="s">
        <v>156</v>
      </c>
      <c r="E33" s="152" t="s">
        <v>157</v>
      </c>
      <c r="F33" s="152" t="s">
        <v>313</v>
      </c>
      <c r="G33" s="152" t="s">
        <v>314</v>
      </c>
      <c r="H33" s="160">
        <v>805320</v>
      </c>
      <c r="I33" s="160">
        <v>805320</v>
      </c>
      <c r="J33" s="160">
        <v>805320</v>
      </c>
      <c r="K33" s="160"/>
      <c r="L33" s="160">
        <v>241596</v>
      </c>
      <c r="M33" s="160"/>
      <c r="N33" s="160">
        <v>563724</v>
      </c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2"/>
      <c r="AD33" s="162"/>
    </row>
    <row r="34" ht="18" customHeight="1" spans="1:30">
      <c r="A34" s="167" t="s">
        <v>0</v>
      </c>
      <c r="B34" s="152" t="s">
        <v>311</v>
      </c>
      <c r="C34" s="152" t="s">
        <v>312</v>
      </c>
      <c r="D34" s="152" t="s">
        <v>158</v>
      </c>
      <c r="E34" s="152" t="s">
        <v>159</v>
      </c>
      <c r="F34" s="152" t="s">
        <v>313</v>
      </c>
      <c r="G34" s="152" t="s">
        <v>314</v>
      </c>
      <c r="H34" s="160">
        <v>14595840</v>
      </c>
      <c r="I34" s="160">
        <v>14595840</v>
      </c>
      <c r="J34" s="160">
        <v>14595840</v>
      </c>
      <c r="K34" s="160"/>
      <c r="L34" s="160">
        <v>4378752</v>
      </c>
      <c r="M34" s="160"/>
      <c r="N34" s="160">
        <v>10217088</v>
      </c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2"/>
      <c r="AD34" s="162"/>
    </row>
    <row r="35" ht="18" customHeight="1" spans="1:30">
      <c r="A35" s="167" t="s">
        <v>0</v>
      </c>
      <c r="B35" s="152" t="s">
        <v>311</v>
      </c>
      <c r="C35" s="152" t="s">
        <v>312</v>
      </c>
      <c r="D35" s="152" t="s">
        <v>162</v>
      </c>
      <c r="E35" s="152" t="s">
        <v>163</v>
      </c>
      <c r="F35" s="152" t="s">
        <v>313</v>
      </c>
      <c r="G35" s="152" t="s">
        <v>314</v>
      </c>
      <c r="H35" s="160">
        <v>261200</v>
      </c>
      <c r="I35" s="160">
        <v>261200</v>
      </c>
      <c r="J35" s="160">
        <v>261200</v>
      </c>
      <c r="K35" s="160"/>
      <c r="L35" s="160">
        <v>78360</v>
      </c>
      <c r="M35" s="160"/>
      <c r="N35" s="160">
        <v>182840</v>
      </c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2"/>
      <c r="AD35" s="162"/>
    </row>
    <row r="36" ht="18" customHeight="1" spans="1:30">
      <c r="A36" s="167" t="s">
        <v>0</v>
      </c>
      <c r="B36" s="152" t="s">
        <v>311</v>
      </c>
      <c r="C36" s="152" t="s">
        <v>312</v>
      </c>
      <c r="D36" s="152" t="s">
        <v>162</v>
      </c>
      <c r="E36" s="152" t="s">
        <v>163</v>
      </c>
      <c r="F36" s="152" t="s">
        <v>313</v>
      </c>
      <c r="G36" s="152" t="s">
        <v>314</v>
      </c>
      <c r="H36" s="160">
        <v>100500</v>
      </c>
      <c r="I36" s="160">
        <v>100500</v>
      </c>
      <c r="J36" s="160">
        <v>100500</v>
      </c>
      <c r="K36" s="160"/>
      <c r="L36" s="160">
        <v>30150</v>
      </c>
      <c r="M36" s="160"/>
      <c r="N36" s="160">
        <v>70350</v>
      </c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2"/>
      <c r="AD36" s="162"/>
    </row>
    <row r="37" ht="18" customHeight="1" spans="1:30">
      <c r="A37" s="167" t="s">
        <v>0</v>
      </c>
      <c r="B37" s="152" t="s">
        <v>311</v>
      </c>
      <c r="C37" s="152" t="s">
        <v>312</v>
      </c>
      <c r="D37" s="152" t="s">
        <v>162</v>
      </c>
      <c r="E37" s="152" t="s">
        <v>163</v>
      </c>
      <c r="F37" s="152" t="s">
        <v>313</v>
      </c>
      <c r="G37" s="152" t="s">
        <v>314</v>
      </c>
      <c r="H37" s="160">
        <v>2376.01</v>
      </c>
      <c r="I37" s="160">
        <v>2376.01</v>
      </c>
      <c r="J37" s="160">
        <v>2376.01</v>
      </c>
      <c r="K37" s="160"/>
      <c r="L37" s="160">
        <v>712.8</v>
      </c>
      <c r="M37" s="160"/>
      <c r="N37" s="160">
        <v>1663.21</v>
      </c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2"/>
      <c r="AD37" s="162"/>
    </row>
    <row r="38" ht="18" customHeight="1" spans="1:30">
      <c r="A38" s="167" t="s">
        <v>0</v>
      </c>
      <c r="B38" s="152" t="s">
        <v>311</v>
      </c>
      <c r="C38" s="152" t="s">
        <v>312</v>
      </c>
      <c r="D38" s="152" t="s">
        <v>164</v>
      </c>
      <c r="E38" s="152" t="s">
        <v>165</v>
      </c>
      <c r="F38" s="152" t="s">
        <v>313</v>
      </c>
      <c r="G38" s="152" t="s">
        <v>314</v>
      </c>
      <c r="H38" s="160">
        <v>50000</v>
      </c>
      <c r="I38" s="160">
        <v>50000</v>
      </c>
      <c r="J38" s="160">
        <v>50000</v>
      </c>
      <c r="K38" s="160"/>
      <c r="L38" s="160">
        <v>15000</v>
      </c>
      <c r="M38" s="160"/>
      <c r="N38" s="160">
        <v>35000</v>
      </c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2"/>
      <c r="AD38" s="162"/>
    </row>
    <row r="39" ht="18" customHeight="1" spans="1:30">
      <c r="A39" s="167" t="s">
        <v>0</v>
      </c>
      <c r="B39" s="152" t="s">
        <v>311</v>
      </c>
      <c r="C39" s="152" t="s">
        <v>312</v>
      </c>
      <c r="D39" s="152" t="s">
        <v>168</v>
      </c>
      <c r="E39" s="152" t="s">
        <v>169</v>
      </c>
      <c r="F39" s="152" t="s">
        <v>313</v>
      </c>
      <c r="G39" s="152" t="s">
        <v>314</v>
      </c>
      <c r="H39" s="160">
        <v>229440</v>
      </c>
      <c r="I39" s="160">
        <v>229440</v>
      </c>
      <c r="J39" s="160">
        <v>229440</v>
      </c>
      <c r="K39" s="160"/>
      <c r="L39" s="160">
        <v>68832</v>
      </c>
      <c r="M39" s="160"/>
      <c r="N39" s="160">
        <v>160608</v>
      </c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2"/>
      <c r="AD39" s="162"/>
    </row>
    <row r="40" ht="18" customHeight="1" spans="1:30">
      <c r="A40" s="167" t="s">
        <v>0</v>
      </c>
      <c r="B40" s="152" t="s">
        <v>311</v>
      </c>
      <c r="C40" s="152" t="s">
        <v>312</v>
      </c>
      <c r="D40" s="152" t="s">
        <v>170</v>
      </c>
      <c r="E40" s="152" t="s">
        <v>171</v>
      </c>
      <c r="F40" s="152" t="s">
        <v>313</v>
      </c>
      <c r="G40" s="152" t="s">
        <v>314</v>
      </c>
      <c r="H40" s="160">
        <v>4211880</v>
      </c>
      <c r="I40" s="160">
        <v>4211880</v>
      </c>
      <c r="J40" s="160">
        <v>4211880</v>
      </c>
      <c r="K40" s="160"/>
      <c r="L40" s="160">
        <v>1263564</v>
      </c>
      <c r="M40" s="160"/>
      <c r="N40" s="160">
        <v>2948316</v>
      </c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2"/>
      <c r="AD40" s="162"/>
    </row>
    <row r="41" ht="18" customHeight="1" spans="1:30">
      <c r="A41" s="167" t="s">
        <v>0</v>
      </c>
      <c r="B41" s="152" t="s">
        <v>317</v>
      </c>
      <c r="C41" s="152" t="s">
        <v>318</v>
      </c>
      <c r="D41" s="152" t="s">
        <v>122</v>
      </c>
      <c r="E41" s="152" t="s">
        <v>123</v>
      </c>
      <c r="F41" s="152" t="s">
        <v>319</v>
      </c>
      <c r="G41" s="152" t="s">
        <v>320</v>
      </c>
      <c r="H41" s="160">
        <v>147000</v>
      </c>
      <c r="I41" s="160">
        <v>147000</v>
      </c>
      <c r="J41" s="160">
        <v>147000</v>
      </c>
      <c r="K41" s="160"/>
      <c r="L41" s="160">
        <v>44100</v>
      </c>
      <c r="M41" s="160"/>
      <c r="N41" s="160">
        <v>102900</v>
      </c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2"/>
      <c r="AD41" s="162"/>
    </row>
    <row r="42" ht="18" customHeight="1" spans="1:30">
      <c r="A42" s="167" t="s">
        <v>0</v>
      </c>
      <c r="B42" s="152" t="s">
        <v>321</v>
      </c>
      <c r="C42" s="152" t="s">
        <v>322</v>
      </c>
      <c r="D42" s="152" t="s">
        <v>122</v>
      </c>
      <c r="E42" s="152" t="s">
        <v>123</v>
      </c>
      <c r="F42" s="152" t="s">
        <v>323</v>
      </c>
      <c r="G42" s="152" t="s">
        <v>322</v>
      </c>
      <c r="H42" s="160">
        <v>52842.24</v>
      </c>
      <c r="I42" s="160">
        <v>52842.24</v>
      </c>
      <c r="J42" s="160">
        <v>52842.24</v>
      </c>
      <c r="K42" s="160"/>
      <c r="L42" s="160">
        <v>15852.67</v>
      </c>
      <c r="M42" s="160"/>
      <c r="N42" s="160">
        <v>36989.57</v>
      </c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2"/>
      <c r="AD42" s="162"/>
    </row>
    <row r="43" ht="18" customHeight="1" spans="1:30">
      <c r="A43" s="167" t="s">
        <v>0</v>
      </c>
      <c r="B43" s="152" t="s">
        <v>324</v>
      </c>
      <c r="C43" s="152" t="s">
        <v>325</v>
      </c>
      <c r="D43" s="152" t="s">
        <v>132</v>
      </c>
      <c r="E43" s="152" t="s">
        <v>133</v>
      </c>
      <c r="F43" s="152" t="s">
        <v>326</v>
      </c>
      <c r="G43" s="152" t="s">
        <v>327</v>
      </c>
      <c r="H43" s="160">
        <v>9600</v>
      </c>
      <c r="I43" s="160">
        <v>9600</v>
      </c>
      <c r="J43" s="160">
        <v>9600</v>
      </c>
      <c r="K43" s="160"/>
      <c r="L43" s="160">
        <v>2880</v>
      </c>
      <c r="M43" s="160"/>
      <c r="N43" s="160">
        <v>6720</v>
      </c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2"/>
      <c r="AD43" s="162"/>
    </row>
    <row r="44" ht="18" customHeight="1" spans="1:30">
      <c r="A44" s="167" t="s">
        <v>0</v>
      </c>
      <c r="B44" s="152" t="s">
        <v>328</v>
      </c>
      <c r="C44" s="152" t="s">
        <v>329</v>
      </c>
      <c r="D44" s="152" t="s">
        <v>122</v>
      </c>
      <c r="E44" s="152" t="s">
        <v>123</v>
      </c>
      <c r="F44" s="152" t="s">
        <v>330</v>
      </c>
      <c r="G44" s="152" t="s">
        <v>331</v>
      </c>
      <c r="H44" s="160">
        <v>38000</v>
      </c>
      <c r="I44" s="160">
        <v>38000</v>
      </c>
      <c r="J44" s="160">
        <v>38000</v>
      </c>
      <c r="K44" s="160"/>
      <c r="L44" s="160">
        <v>11400</v>
      </c>
      <c r="M44" s="160"/>
      <c r="N44" s="160">
        <v>26600</v>
      </c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2"/>
      <c r="AD44" s="162"/>
    </row>
    <row r="45" ht="18" customHeight="1" spans="1:30">
      <c r="A45" s="167" t="s">
        <v>0</v>
      </c>
      <c r="B45" s="152" t="s">
        <v>332</v>
      </c>
      <c r="C45" s="152" t="s">
        <v>333</v>
      </c>
      <c r="D45" s="152" t="s">
        <v>122</v>
      </c>
      <c r="E45" s="152" t="s">
        <v>123</v>
      </c>
      <c r="F45" s="152" t="s">
        <v>334</v>
      </c>
      <c r="G45" s="152" t="s">
        <v>335</v>
      </c>
      <c r="H45" s="160">
        <v>67104</v>
      </c>
      <c r="I45" s="160">
        <v>67104</v>
      </c>
      <c r="J45" s="160">
        <v>67104</v>
      </c>
      <c r="K45" s="160"/>
      <c r="L45" s="160">
        <v>20131.2</v>
      </c>
      <c r="M45" s="160"/>
      <c r="N45" s="160">
        <v>46972.8</v>
      </c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2"/>
      <c r="AD45" s="162"/>
    </row>
    <row r="46" ht="18" customHeight="1" spans="1:30">
      <c r="A46" s="167" t="s">
        <v>0</v>
      </c>
      <c r="B46" s="152" t="s">
        <v>332</v>
      </c>
      <c r="C46" s="152" t="s">
        <v>333</v>
      </c>
      <c r="D46" s="152" t="s">
        <v>174</v>
      </c>
      <c r="E46" s="152" t="s">
        <v>173</v>
      </c>
      <c r="F46" s="152" t="s">
        <v>334</v>
      </c>
      <c r="G46" s="152" t="s">
        <v>335</v>
      </c>
      <c r="H46" s="160">
        <v>67104</v>
      </c>
      <c r="I46" s="160">
        <v>67104</v>
      </c>
      <c r="J46" s="160">
        <v>67104</v>
      </c>
      <c r="K46" s="160"/>
      <c r="L46" s="160">
        <v>20131.2</v>
      </c>
      <c r="M46" s="160"/>
      <c r="N46" s="160">
        <v>46972.8</v>
      </c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2"/>
      <c r="AD46" s="162"/>
    </row>
    <row r="47" ht="18" customHeight="1" spans="1:30">
      <c r="A47" s="167" t="s">
        <v>0</v>
      </c>
      <c r="B47" s="152" t="s">
        <v>332</v>
      </c>
      <c r="C47" s="152" t="s">
        <v>333</v>
      </c>
      <c r="D47" s="152" t="s">
        <v>174</v>
      </c>
      <c r="E47" s="152" t="s">
        <v>173</v>
      </c>
      <c r="F47" s="152" t="s">
        <v>334</v>
      </c>
      <c r="G47" s="152" t="s">
        <v>335</v>
      </c>
      <c r="H47" s="160">
        <v>268416</v>
      </c>
      <c r="I47" s="160">
        <v>268416</v>
      </c>
      <c r="J47" s="160">
        <v>268416</v>
      </c>
      <c r="K47" s="160"/>
      <c r="L47" s="160">
        <v>80524.8</v>
      </c>
      <c r="M47" s="160"/>
      <c r="N47" s="160">
        <v>187891.2</v>
      </c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2"/>
      <c r="AD47" s="162"/>
    </row>
    <row r="48" ht="18" customHeight="1" spans="1:30">
      <c r="A48" s="167" t="s">
        <v>0</v>
      </c>
      <c r="B48" s="152" t="s">
        <v>332</v>
      </c>
      <c r="C48" s="152" t="s">
        <v>333</v>
      </c>
      <c r="D48" s="152" t="s">
        <v>174</v>
      </c>
      <c r="E48" s="152" t="s">
        <v>173</v>
      </c>
      <c r="F48" s="152" t="s">
        <v>334</v>
      </c>
      <c r="G48" s="152" t="s">
        <v>335</v>
      </c>
      <c r="H48" s="160">
        <v>2013120</v>
      </c>
      <c r="I48" s="160">
        <v>2013120</v>
      </c>
      <c r="J48" s="160">
        <v>2013120</v>
      </c>
      <c r="K48" s="160"/>
      <c r="L48" s="160">
        <v>603936</v>
      </c>
      <c r="M48" s="160"/>
      <c r="N48" s="160">
        <v>1409184</v>
      </c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2"/>
      <c r="AD48" s="162"/>
    </row>
    <row r="49" ht="18" customHeight="1" spans="1:30">
      <c r="A49" s="167" t="s">
        <v>0</v>
      </c>
      <c r="B49" s="152" t="s">
        <v>336</v>
      </c>
      <c r="C49" s="152" t="s">
        <v>337</v>
      </c>
      <c r="D49" s="152" t="s">
        <v>122</v>
      </c>
      <c r="E49" s="152" t="s">
        <v>123</v>
      </c>
      <c r="F49" s="152" t="s">
        <v>338</v>
      </c>
      <c r="G49" s="152" t="s">
        <v>337</v>
      </c>
      <c r="H49" s="160">
        <v>40000</v>
      </c>
      <c r="I49" s="160">
        <v>40000</v>
      </c>
      <c r="J49" s="160">
        <v>40000</v>
      </c>
      <c r="K49" s="160"/>
      <c r="L49" s="160">
        <v>12000</v>
      </c>
      <c r="M49" s="160"/>
      <c r="N49" s="160">
        <v>28000</v>
      </c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2"/>
      <c r="AD49" s="162"/>
    </row>
    <row r="50" ht="18" customHeight="1" spans="1:30">
      <c r="A50" s="167" t="s">
        <v>0</v>
      </c>
      <c r="B50" s="152" t="s">
        <v>339</v>
      </c>
      <c r="C50" s="152" t="s">
        <v>340</v>
      </c>
      <c r="D50" s="152" t="s">
        <v>122</v>
      </c>
      <c r="E50" s="152" t="s">
        <v>123</v>
      </c>
      <c r="F50" s="152" t="s">
        <v>299</v>
      </c>
      <c r="G50" s="152" t="s">
        <v>300</v>
      </c>
      <c r="H50" s="160">
        <v>60000</v>
      </c>
      <c r="I50" s="160">
        <v>60000</v>
      </c>
      <c r="J50" s="160">
        <v>60000</v>
      </c>
      <c r="K50" s="160"/>
      <c r="L50" s="160">
        <v>18000</v>
      </c>
      <c r="M50" s="160"/>
      <c r="N50" s="160">
        <v>42000</v>
      </c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2"/>
      <c r="AD50" s="162"/>
    </row>
    <row r="51" ht="18" customHeight="1" spans="1:30">
      <c r="A51" s="167" t="s">
        <v>0</v>
      </c>
      <c r="B51" s="152" t="s">
        <v>341</v>
      </c>
      <c r="C51" s="152" t="s">
        <v>342</v>
      </c>
      <c r="D51" s="152" t="s">
        <v>122</v>
      </c>
      <c r="E51" s="152" t="s">
        <v>123</v>
      </c>
      <c r="F51" s="152" t="s">
        <v>295</v>
      </c>
      <c r="G51" s="152" t="s">
        <v>296</v>
      </c>
      <c r="H51" s="160">
        <v>102000</v>
      </c>
      <c r="I51" s="160">
        <v>102000</v>
      </c>
      <c r="J51" s="160">
        <v>102000</v>
      </c>
      <c r="K51" s="160"/>
      <c r="L51" s="160">
        <v>30600</v>
      </c>
      <c r="M51" s="160"/>
      <c r="N51" s="160">
        <v>71400</v>
      </c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2"/>
      <c r="AD51" s="162"/>
    </row>
    <row r="52" ht="18" customHeight="1" spans="1:30">
      <c r="A52" s="167" t="s">
        <v>0</v>
      </c>
      <c r="B52" s="152" t="s">
        <v>343</v>
      </c>
      <c r="C52" s="152" t="s">
        <v>344</v>
      </c>
      <c r="D52" s="152" t="s">
        <v>138</v>
      </c>
      <c r="E52" s="152" t="s">
        <v>139</v>
      </c>
      <c r="F52" s="152" t="s">
        <v>313</v>
      </c>
      <c r="G52" s="152" t="s">
        <v>314</v>
      </c>
      <c r="H52" s="160">
        <v>24780</v>
      </c>
      <c r="I52" s="160">
        <v>24780</v>
      </c>
      <c r="J52" s="160">
        <v>24780</v>
      </c>
      <c r="K52" s="160"/>
      <c r="L52" s="160">
        <v>7434</v>
      </c>
      <c r="M52" s="160"/>
      <c r="N52" s="160">
        <v>17346</v>
      </c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2"/>
      <c r="AD52" s="162"/>
    </row>
    <row r="53" ht="18" customHeight="1" spans="1:30">
      <c r="A53" s="167" t="s">
        <v>0</v>
      </c>
      <c r="B53" s="152" t="s">
        <v>345</v>
      </c>
      <c r="C53" s="152" t="s">
        <v>346</v>
      </c>
      <c r="D53" s="152" t="s">
        <v>146</v>
      </c>
      <c r="E53" s="152" t="s">
        <v>147</v>
      </c>
      <c r="F53" s="152" t="s">
        <v>313</v>
      </c>
      <c r="G53" s="152" t="s">
        <v>314</v>
      </c>
      <c r="H53" s="160">
        <v>460000</v>
      </c>
      <c r="I53" s="160">
        <v>460000</v>
      </c>
      <c r="J53" s="160">
        <v>460000</v>
      </c>
      <c r="K53" s="160"/>
      <c r="L53" s="160">
        <v>138000</v>
      </c>
      <c r="M53" s="160"/>
      <c r="N53" s="160">
        <v>322000</v>
      </c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2"/>
      <c r="AD53" s="162"/>
    </row>
    <row r="54" ht="18" customHeight="1" spans="1:30">
      <c r="A54" s="167" t="s">
        <v>0</v>
      </c>
      <c r="B54" s="152" t="s">
        <v>345</v>
      </c>
      <c r="C54" s="152" t="s">
        <v>346</v>
      </c>
      <c r="D54" s="152" t="s">
        <v>174</v>
      </c>
      <c r="E54" s="152" t="s">
        <v>173</v>
      </c>
      <c r="F54" s="152" t="s">
        <v>313</v>
      </c>
      <c r="G54" s="152" t="s">
        <v>314</v>
      </c>
      <c r="H54" s="160">
        <v>49107.24</v>
      </c>
      <c r="I54" s="160">
        <v>49107.24</v>
      </c>
      <c r="J54" s="160">
        <v>49107.24</v>
      </c>
      <c r="K54" s="160"/>
      <c r="L54" s="160">
        <v>14732.17</v>
      </c>
      <c r="M54" s="160"/>
      <c r="N54" s="160">
        <v>34375.07</v>
      </c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2"/>
      <c r="AD54" s="162"/>
    </row>
    <row r="55" ht="18" customHeight="1" spans="1:30">
      <c r="A55" s="167" t="s">
        <v>0</v>
      </c>
      <c r="B55" s="152" t="s">
        <v>345</v>
      </c>
      <c r="C55" s="152" t="s">
        <v>346</v>
      </c>
      <c r="D55" s="152" t="s">
        <v>174</v>
      </c>
      <c r="E55" s="152" t="s">
        <v>173</v>
      </c>
      <c r="F55" s="152" t="s">
        <v>313</v>
      </c>
      <c r="G55" s="152" t="s">
        <v>314</v>
      </c>
      <c r="H55" s="160">
        <v>49104</v>
      </c>
      <c r="I55" s="160">
        <v>49104</v>
      </c>
      <c r="J55" s="160">
        <v>49104</v>
      </c>
      <c r="K55" s="160"/>
      <c r="L55" s="160">
        <v>14731.2</v>
      </c>
      <c r="M55" s="160"/>
      <c r="N55" s="160">
        <v>34372.8</v>
      </c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2"/>
      <c r="AD55" s="162"/>
    </row>
    <row r="56" ht="18" customHeight="1" spans="1:30">
      <c r="A56" s="167" t="s">
        <v>0</v>
      </c>
      <c r="B56" s="152" t="s">
        <v>345</v>
      </c>
      <c r="C56" s="152" t="s">
        <v>346</v>
      </c>
      <c r="D56" s="152" t="s">
        <v>174</v>
      </c>
      <c r="E56" s="152" t="s">
        <v>173</v>
      </c>
      <c r="F56" s="152" t="s">
        <v>313</v>
      </c>
      <c r="G56" s="152" t="s">
        <v>314</v>
      </c>
      <c r="H56" s="160">
        <v>34596.15</v>
      </c>
      <c r="I56" s="160">
        <v>34596.15</v>
      </c>
      <c r="J56" s="160">
        <v>34596.15</v>
      </c>
      <c r="K56" s="160"/>
      <c r="L56" s="160">
        <v>10378.85</v>
      </c>
      <c r="M56" s="160"/>
      <c r="N56" s="160">
        <v>24217.3</v>
      </c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2"/>
      <c r="AD56" s="162"/>
    </row>
    <row r="57" ht="18" customHeight="1" spans="1:30">
      <c r="A57" s="167" t="s">
        <v>0</v>
      </c>
      <c r="B57" s="152" t="s">
        <v>347</v>
      </c>
      <c r="C57" s="152" t="s">
        <v>248</v>
      </c>
      <c r="D57" s="152" t="s">
        <v>122</v>
      </c>
      <c r="E57" s="152" t="s">
        <v>123</v>
      </c>
      <c r="F57" s="152" t="s">
        <v>348</v>
      </c>
      <c r="G57" s="152" t="s">
        <v>248</v>
      </c>
      <c r="H57" s="160">
        <v>16000</v>
      </c>
      <c r="I57" s="160">
        <v>16000</v>
      </c>
      <c r="J57" s="160">
        <v>16000</v>
      </c>
      <c r="K57" s="160"/>
      <c r="L57" s="160">
        <v>4800</v>
      </c>
      <c r="M57" s="160"/>
      <c r="N57" s="160">
        <v>11200</v>
      </c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2"/>
      <c r="AD57" s="162"/>
    </row>
    <row r="58" ht="18" customHeight="1" spans="1:30">
      <c r="A58" s="168" t="s">
        <v>189</v>
      </c>
      <c r="B58" s="168"/>
      <c r="C58" s="168"/>
      <c r="D58" s="168"/>
      <c r="E58" s="168"/>
      <c r="F58" s="168"/>
      <c r="G58" s="168"/>
      <c r="H58" s="170">
        <v>39215596.61</v>
      </c>
      <c r="I58" s="171">
        <v>39215596.61</v>
      </c>
      <c r="J58" s="171">
        <v>39215596.61</v>
      </c>
      <c r="K58" s="171"/>
      <c r="L58" s="171">
        <v>11764678.99</v>
      </c>
      <c r="M58" s="171"/>
      <c r="N58" s="171">
        <v>27450917.62</v>
      </c>
      <c r="O58" s="171"/>
      <c r="P58" s="171"/>
      <c r="Q58" s="171"/>
      <c r="R58" s="171"/>
      <c r="S58" s="171"/>
      <c r="T58" s="171"/>
      <c r="U58" s="171"/>
      <c r="V58" s="171"/>
      <c r="W58" s="171"/>
      <c r="X58" s="171"/>
      <c r="Y58" s="171"/>
      <c r="Z58" s="171"/>
      <c r="AA58" s="171"/>
      <c r="AB58" s="171"/>
      <c r="AC58" s="171"/>
      <c r="AD58" s="171"/>
    </row>
  </sheetData>
  <sheetProtection formatCells="0" formatColumns="0" formatRows="0" insertRows="0" insertColumns="0" insertHyperlinks="0" deleteColumns="0" deleteRows="0" sort="0" autoFilter="0" pivotTables="0"/>
  <mergeCells count="37">
    <mergeCell ref="A2:AD2"/>
    <mergeCell ref="A3:J3"/>
    <mergeCell ref="AC3:AD3"/>
    <mergeCell ref="I4:X4"/>
    <mergeCell ref="Y4:AD4"/>
    <mergeCell ref="J5:O5"/>
    <mergeCell ref="S5:X5"/>
    <mergeCell ref="J6:K6"/>
    <mergeCell ref="A58:G5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T6:T7"/>
    <mergeCell ref="U6:U7"/>
    <mergeCell ref="V6:V7"/>
    <mergeCell ref="W6:W7"/>
    <mergeCell ref="X6:X7"/>
    <mergeCell ref="Y5:Y7"/>
    <mergeCell ref="Z5:Z7"/>
    <mergeCell ref="AA5:AA7"/>
    <mergeCell ref="AB5:AB7"/>
    <mergeCell ref="AC5:AC7"/>
    <mergeCell ref="AD5:AD7"/>
  </mergeCells>
  <printOptions horizontalCentered="1"/>
  <pageMargins left="0.393700787401575" right="0.393700787401575" top="0.511811023622047" bottom="0.511811023622047" header="0.31496062992126" footer="0.31496062992126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目录</vt:lpstr>
      <vt:lpstr>表一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一般公共预算“三公”经费支出预算表03</vt:lpstr>
      <vt:lpstr>表七 部门基本支出预算表（人员类、运转类公用经费项目）</vt:lpstr>
      <vt:lpstr>表八 部门项目支出预算表（其他运转类、特定目标类项目）</vt:lpstr>
      <vt:lpstr>表九 项目支出绩效目标表（本次下达）</vt:lpstr>
      <vt:lpstr>表十 项目支出绩效目标表（另文下达）</vt:lpstr>
      <vt:lpstr>表十一 政府性基金预算支出预算表</vt:lpstr>
      <vt:lpstr>表十二 部门政府采购预算表</vt:lpstr>
      <vt:lpstr>表十三 部门政府购买服务预算表</vt:lpstr>
      <vt:lpstr>表十四 对下转移支付预算表</vt:lpstr>
      <vt:lpstr>表十五 对下转移支付绩效目标表</vt:lpstr>
      <vt:lpstr>表十六 新增资产配置表</vt:lpstr>
      <vt:lpstr>表十七 上级补助项目支出预算表</vt:lpstr>
      <vt:lpstr>表十八 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mdxmzj</cp:lastModifiedBy>
  <dcterms:created xsi:type="dcterms:W3CDTF">2020-01-11T14:24:00Z</dcterms:created>
  <cp:lastPrinted>2025-02-10T18:43:00Z</cp:lastPrinted>
  <dcterms:modified xsi:type="dcterms:W3CDTF">2025-04-25T14:32:13Z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CA2C558E09244091A5558473F32D6F8F</vt:lpwstr>
  </property>
</Properties>
</file>